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Users\ttcusti\Downloads\"/>
    </mc:Choice>
  </mc:AlternateContent>
  <xr:revisionPtr revIDLastSave="0" documentId="13_ncr:1_{5CD4B389-A863-4B03-B7BF-6F5B62DD9E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le součtu po šktnutí" sheetId="5" r:id="rId1"/>
    <sheet name="dle průměru" sheetId="6" r:id="rId2"/>
  </sheets>
  <definedNames>
    <definedName name="_xlnm.Print_Area" localSheetId="1">'dle průměru'!$A$1:$H$83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3" i="5" l="1"/>
  <c r="K81" i="5"/>
  <c r="K79" i="5"/>
  <c r="K75" i="5"/>
  <c r="K62" i="5"/>
  <c r="K82" i="5"/>
  <c r="K80" i="5"/>
  <c r="K78" i="5"/>
  <c r="K77" i="5"/>
  <c r="K74" i="5"/>
  <c r="K76" i="5"/>
  <c r="K49" i="5"/>
  <c r="K72" i="5"/>
  <c r="K70" i="5"/>
  <c r="K73" i="5"/>
  <c r="K69" i="5"/>
  <c r="K68" i="5"/>
  <c r="K71" i="5"/>
  <c r="K67" i="5"/>
  <c r="K61" i="5"/>
  <c r="K66" i="5"/>
  <c r="K64" i="5"/>
  <c r="K54" i="5"/>
  <c r="K63" i="5"/>
  <c r="K59" i="5"/>
  <c r="K60" i="5"/>
  <c r="K58" i="5"/>
  <c r="K57" i="5"/>
  <c r="K55" i="5"/>
  <c r="K56" i="5"/>
  <c r="K41" i="5"/>
  <c r="K52" i="5"/>
  <c r="K53" i="5"/>
  <c r="K50" i="5"/>
  <c r="K46" i="5"/>
  <c r="K51" i="5"/>
  <c r="K47" i="5"/>
  <c r="K48" i="5"/>
  <c r="K45" i="5"/>
  <c r="K44" i="5"/>
  <c r="K40" i="5"/>
  <c r="K43" i="5"/>
  <c r="K42" i="5"/>
  <c r="K38" i="5"/>
  <c r="K39" i="5"/>
  <c r="K32" i="5"/>
  <c r="K36" i="5"/>
  <c r="K37" i="5"/>
  <c r="K28" i="5"/>
  <c r="K34" i="5"/>
  <c r="K35" i="5"/>
  <c r="K33" i="5"/>
  <c r="K31" i="5"/>
  <c r="K30" i="5"/>
  <c r="K29" i="5"/>
  <c r="K19" i="5"/>
  <c r="K26" i="5"/>
  <c r="K21" i="5"/>
  <c r="K27" i="5"/>
  <c r="K18" i="5"/>
  <c r="K25" i="5"/>
  <c r="K23" i="5"/>
  <c r="K24" i="5"/>
  <c r="K22" i="5"/>
  <c r="K20" i="5"/>
  <c r="K17" i="5"/>
  <c r="K16" i="5"/>
  <c r="K15" i="5"/>
  <c r="K13" i="5"/>
  <c r="K14" i="5"/>
  <c r="K12" i="5"/>
  <c r="K11" i="5"/>
  <c r="K5" i="5"/>
  <c r="K8" i="5"/>
  <c r="K10" i="5"/>
  <c r="K9" i="5"/>
  <c r="K6" i="5"/>
  <c r="K7" i="5"/>
  <c r="K4" i="5"/>
  <c r="G65" i="5"/>
  <c r="K65" i="5" s="1"/>
  <c r="H83" i="5"/>
  <c r="H82" i="5"/>
  <c r="H80" i="5"/>
  <c r="H81" i="5"/>
  <c r="H78" i="5"/>
  <c r="H79" i="5"/>
  <c r="H77" i="5"/>
  <c r="H74" i="5"/>
  <c r="H76" i="5"/>
  <c r="H75" i="5"/>
  <c r="H72" i="5"/>
  <c r="H70" i="5"/>
  <c r="H73" i="5"/>
  <c r="H69" i="5"/>
  <c r="H68" i="5"/>
  <c r="H71" i="5"/>
  <c r="H67" i="5"/>
  <c r="H61" i="5"/>
  <c r="H66" i="5"/>
  <c r="H64" i="5"/>
  <c r="H54" i="5"/>
  <c r="H63" i="5"/>
  <c r="H59" i="5"/>
  <c r="H60" i="5"/>
  <c r="H65" i="5"/>
  <c r="H58" i="5"/>
  <c r="H57" i="5"/>
  <c r="H62" i="5"/>
  <c r="H55" i="5"/>
  <c r="H56" i="5"/>
  <c r="H41" i="5"/>
  <c r="H52" i="5"/>
  <c r="H53" i="5"/>
  <c r="H50" i="5"/>
  <c r="H46" i="5"/>
  <c r="H51" i="5"/>
  <c r="H47" i="5"/>
  <c r="H48" i="5"/>
  <c r="H45" i="5"/>
  <c r="H44" i="5"/>
  <c r="H40" i="5"/>
  <c r="H43" i="5"/>
  <c r="H42" i="5"/>
  <c r="H38" i="5"/>
  <c r="H39" i="5"/>
  <c r="H49" i="5"/>
  <c r="H32" i="5"/>
  <c r="H36" i="5"/>
  <c r="H37" i="5"/>
  <c r="H28" i="5"/>
  <c r="H34" i="5"/>
  <c r="H35" i="5"/>
  <c r="H33" i="5"/>
  <c r="H31" i="5"/>
  <c r="H30" i="5"/>
  <c r="H29" i="5"/>
  <c r="H19" i="5"/>
  <c r="H26" i="5"/>
  <c r="H21" i="5"/>
  <c r="H27" i="5"/>
  <c r="H18" i="5"/>
  <c r="H25" i="5"/>
  <c r="H23" i="5"/>
  <c r="H24" i="5"/>
  <c r="H22" i="5"/>
  <c r="H20" i="5"/>
  <c r="H17" i="5"/>
  <c r="H16" i="5"/>
  <c r="H15" i="5"/>
  <c r="H13" i="5"/>
  <c r="H14" i="5"/>
  <c r="H12" i="5"/>
  <c r="H11" i="5"/>
  <c r="H8" i="5"/>
  <c r="H10" i="5"/>
  <c r="H9" i="5"/>
  <c r="H6" i="5"/>
  <c r="H7" i="5"/>
  <c r="H4" i="5"/>
  <c r="H5" i="5"/>
  <c r="H3" i="5"/>
  <c r="H7" i="6"/>
  <c r="L4" i="5"/>
  <c r="L7" i="5"/>
  <c r="L6" i="5"/>
  <c r="L9" i="5"/>
  <c r="L10" i="5"/>
  <c r="L8" i="5"/>
  <c r="L5" i="5"/>
  <c r="L11" i="5"/>
  <c r="L12" i="5"/>
  <c r="L14" i="5"/>
  <c r="L13" i="5"/>
  <c r="L15" i="5"/>
  <c r="L16" i="5"/>
  <c r="L17" i="5"/>
  <c r="L20" i="5"/>
  <c r="L22" i="5"/>
  <c r="L24" i="5"/>
  <c r="L23" i="5"/>
  <c r="L25" i="5"/>
  <c r="L18" i="5"/>
  <c r="L27" i="5"/>
  <c r="L21" i="5"/>
  <c r="L26" i="5"/>
  <c r="L19" i="5"/>
  <c r="L29" i="5"/>
  <c r="L30" i="5"/>
  <c r="L31" i="5"/>
  <c r="L33" i="5"/>
  <c r="L35" i="5"/>
  <c r="L34" i="5"/>
  <c r="L28" i="5"/>
  <c r="L37" i="5"/>
  <c r="L36" i="5"/>
  <c r="L32" i="5"/>
  <c r="L39" i="5"/>
  <c r="L38" i="5"/>
  <c r="L42" i="5"/>
  <c r="L43" i="5"/>
  <c r="L40" i="5"/>
  <c r="L44" i="5"/>
  <c r="L45" i="5"/>
  <c r="L48" i="5"/>
  <c r="L47" i="5"/>
  <c r="L51" i="5"/>
  <c r="L46" i="5"/>
  <c r="L50" i="5"/>
  <c r="L53" i="5"/>
  <c r="L52" i="5"/>
  <c r="L41" i="5"/>
  <c r="L56" i="5"/>
  <c r="L55" i="5"/>
  <c r="L57" i="5"/>
  <c r="L58" i="5"/>
  <c r="L60" i="5"/>
  <c r="L59" i="5"/>
  <c r="L63" i="5"/>
  <c r="L54" i="5"/>
  <c r="L64" i="5"/>
  <c r="L66" i="5"/>
  <c r="L61" i="5"/>
  <c r="L67" i="5"/>
  <c r="L71" i="5"/>
  <c r="L68" i="5"/>
  <c r="L69" i="5"/>
  <c r="L73" i="5"/>
  <c r="L70" i="5"/>
  <c r="L72" i="5"/>
  <c r="L49" i="5"/>
  <c r="L76" i="5"/>
  <c r="L74" i="5"/>
  <c r="L77" i="5"/>
  <c r="L78" i="5"/>
  <c r="L80" i="5"/>
  <c r="L82" i="5"/>
  <c r="L62" i="5"/>
  <c r="L65" i="5"/>
  <c r="L75" i="5"/>
  <c r="L79" i="5"/>
  <c r="L81" i="5"/>
  <c r="L83" i="5"/>
  <c r="L3" i="5"/>
  <c r="K3" i="5"/>
  <c r="H82" i="6"/>
  <c r="I79" i="5" l="1"/>
  <c r="H66" i="6"/>
  <c r="H80" i="6"/>
  <c r="H69" i="6"/>
  <c r="H76" i="6"/>
  <c r="H70" i="6"/>
  <c r="H79" i="6"/>
  <c r="H81" i="6"/>
  <c r="H77" i="6"/>
  <c r="I46" i="5" l="1"/>
  <c r="I38" i="5"/>
  <c r="I14" i="5"/>
  <c r="I49" i="5"/>
  <c r="I36" i="5"/>
  <c r="I48" i="5"/>
  <c r="I76" i="5"/>
  <c r="I67" i="5"/>
  <c r="H62" i="6"/>
  <c r="H49" i="6"/>
  <c r="H64" i="6"/>
  <c r="H59" i="6"/>
  <c r="H60" i="6"/>
  <c r="H56" i="6"/>
  <c r="H74" i="6"/>
  <c r="H73" i="6"/>
  <c r="H58" i="6"/>
  <c r="H72" i="6"/>
  <c r="H75" i="6"/>
  <c r="H8" i="6"/>
  <c r="H45" i="6"/>
  <c r="H78" i="6"/>
  <c r="H34" i="6"/>
  <c r="H43" i="6"/>
  <c r="H54" i="6"/>
  <c r="H10" i="6"/>
  <c r="H19" i="6"/>
  <c r="H14" i="6"/>
  <c r="H26" i="6"/>
  <c r="H27" i="6"/>
  <c r="H39" i="6"/>
  <c r="I8" i="5"/>
  <c r="I80" i="5"/>
  <c r="I74" i="5"/>
  <c r="I66" i="5"/>
  <c r="I29" i="5"/>
  <c r="I71" i="5"/>
  <c r="I52" i="5"/>
  <c r="I54" i="5"/>
  <c r="I50" i="5"/>
  <c r="I15" i="5"/>
  <c r="I55" i="5"/>
  <c r="I81" i="5"/>
  <c r="I20" i="5"/>
  <c r="I58" i="5"/>
  <c r="I61" i="5"/>
  <c r="I40" i="5"/>
  <c r="I57" i="5"/>
  <c r="I41" i="5"/>
  <c r="I44" i="5" l="1"/>
  <c r="I72" i="5"/>
  <c r="I73" i="5"/>
  <c r="I25" i="5"/>
  <c r="I78" i="5"/>
  <c r="H28" i="6" l="1"/>
  <c r="I17" i="5"/>
  <c r="I28" i="5" l="1"/>
  <c r="I42" i="5"/>
  <c r="I23" i="5"/>
  <c r="I47" i="5"/>
  <c r="I83" i="5"/>
  <c r="I9" i="5"/>
  <c r="I10" i="5"/>
  <c r="I13" i="5"/>
  <c r="I33" i="5"/>
  <c r="I64" i="5"/>
  <c r="I26" i="5"/>
  <c r="I56" i="5"/>
  <c r="I60" i="5" l="1"/>
  <c r="I43" i="5"/>
  <c r="I30" i="5"/>
  <c r="I24" i="5"/>
  <c r="I12" i="5"/>
  <c r="I82" i="5"/>
  <c r="I68" i="5"/>
  <c r="I53" i="5"/>
  <c r="I75" i="5"/>
  <c r="I11" i="5"/>
  <c r="I51" i="5"/>
  <c r="I62" i="5"/>
  <c r="I18" i="5"/>
  <c r="I16" i="5"/>
  <c r="I5" i="5"/>
  <c r="I63" i="5"/>
  <c r="I19" i="5"/>
  <c r="I34" i="5"/>
  <c r="I22" i="5"/>
  <c r="I45" i="5"/>
  <c r="I6" i="5"/>
  <c r="I7" i="5"/>
  <c r="I4" i="5"/>
  <c r="I35" i="5"/>
  <c r="I59" i="5"/>
  <c r="I69" i="5"/>
  <c r="I70" i="5"/>
  <c r="I3" i="5"/>
  <c r="I31" i="5"/>
  <c r="I21" i="5"/>
  <c r="I77" i="5"/>
  <c r="I32" i="5"/>
  <c r="I39" i="5"/>
  <c r="I65" i="5"/>
  <c r="I27" i="5"/>
  <c r="I37" i="5"/>
  <c r="H5" i="6" l="1"/>
  <c r="H53" i="6"/>
  <c r="H42" i="6" l="1"/>
  <c r="H48" i="6"/>
  <c r="H61" i="6" l="1"/>
  <c r="H4" i="6"/>
  <c r="H55" i="6"/>
  <c r="H51" i="6" l="1"/>
  <c r="H38" i="6"/>
  <c r="H68" i="6"/>
  <c r="H15" i="6"/>
  <c r="H52" i="6"/>
  <c r="H41" i="6"/>
  <c r="H3" i="6"/>
  <c r="H29" i="6"/>
  <c r="H22" i="6"/>
  <c r="H40" i="6"/>
  <c r="H47" i="6"/>
  <c r="H25" i="6"/>
  <c r="H30" i="6"/>
  <c r="H71" i="6"/>
  <c r="H21" i="6"/>
  <c r="H20" i="6"/>
  <c r="H33" i="6"/>
  <c r="H67" i="6"/>
  <c r="H50" i="6"/>
  <c r="H6" i="6"/>
  <c r="H12" i="6"/>
  <c r="H44" i="6"/>
  <c r="H24" i="6"/>
  <c r="H63" i="6"/>
  <c r="H31" i="6"/>
  <c r="H11" i="6"/>
  <c r="H32" i="6"/>
  <c r="H18" i="6"/>
  <c r="H9" i="6"/>
  <c r="H57" i="6"/>
  <c r="H17" i="6"/>
  <c r="H83" i="6"/>
  <c r="H36" i="6"/>
  <c r="H16" i="6"/>
  <c r="H65" i="6"/>
  <c r="H23" i="6"/>
  <c r="H46" i="6"/>
  <c r="H13" i="6"/>
  <c r="H37" i="6"/>
  <c r="H35" i="6"/>
</calcChain>
</file>

<file path=xl/sharedStrings.xml><?xml version="1.0" encoding="utf-8"?>
<sst xmlns="http://schemas.openxmlformats.org/spreadsheetml/2006/main" count="178" uniqueCount="93">
  <si>
    <t>součet</t>
  </si>
  <si>
    <t>pořadí</t>
  </si>
  <si>
    <t>1.t</t>
  </si>
  <si>
    <t>2.t</t>
  </si>
  <si>
    <t>3.t</t>
  </si>
  <si>
    <t>4.t</t>
  </si>
  <si>
    <t>po škrtnutí 1 turnaje</t>
  </si>
  <si>
    <t>průměr</t>
  </si>
  <si>
    <t>Svojanovský Jakub</t>
  </si>
  <si>
    <t>nejhorší</t>
  </si>
  <si>
    <t>5.t.</t>
  </si>
  <si>
    <t>Puchmeltr Michal</t>
  </si>
  <si>
    <t>Krupa Michal</t>
  </si>
  <si>
    <t>Krupová Soňa</t>
  </si>
  <si>
    <t>Doležalová Markéta</t>
  </si>
  <si>
    <t>Jančar Oliver</t>
  </si>
  <si>
    <t>Šilarová Lucie</t>
  </si>
  <si>
    <t>Najmanová Markéta</t>
  </si>
  <si>
    <t>Hladký Radovan</t>
  </si>
  <si>
    <t>Krčmář Tomáš</t>
  </si>
  <si>
    <t>Šedová Natálie</t>
  </si>
  <si>
    <t>Dušek Rostislav</t>
  </si>
  <si>
    <t>Záleský Martin</t>
  </si>
  <si>
    <t>Kubíček Tomáš</t>
  </si>
  <si>
    <t>Kulda David</t>
  </si>
  <si>
    <t>Holanec Jakub</t>
  </si>
  <si>
    <t>Vencl Filip</t>
  </si>
  <si>
    <t>Kuncová Lucie</t>
  </si>
  <si>
    <t>Mrkosová Kateřina</t>
  </si>
  <si>
    <t>Svátek Filip</t>
  </si>
  <si>
    <t>Svátek Martin</t>
  </si>
  <si>
    <t>Mackowiaková Markéta</t>
  </si>
  <si>
    <t>Píčová Karolína</t>
  </si>
  <si>
    <t>Čermák Filip</t>
  </si>
  <si>
    <t>Palán Jan</t>
  </si>
  <si>
    <t>nejlepší</t>
  </si>
  <si>
    <t>Macháček Denis</t>
  </si>
  <si>
    <t>Dostálek Zdeněk</t>
  </si>
  <si>
    <t>Šimek Patrik</t>
  </si>
  <si>
    <t>Drahošová Vendula</t>
  </si>
  <si>
    <t>Mackowiak Mat.</t>
  </si>
  <si>
    <t>Wágner Mark</t>
  </si>
  <si>
    <t>Pytlíková Aneta</t>
  </si>
  <si>
    <t>Faltus Vojttěch</t>
  </si>
  <si>
    <t>Žežule Daniel</t>
  </si>
  <si>
    <t>Černík Jan</t>
  </si>
  <si>
    <t>Wágner R.</t>
  </si>
  <si>
    <t>Volhejn Jan</t>
  </si>
  <si>
    <t>Plocek Michal</t>
  </si>
  <si>
    <t>Marek Lukáš</t>
  </si>
  <si>
    <t>Beneš Petr</t>
  </si>
  <si>
    <t>Kovářová Lucie</t>
  </si>
  <si>
    <t>Hubka Filip</t>
  </si>
  <si>
    <t>Marek Filip</t>
  </si>
  <si>
    <t>Vodehnalová Klára</t>
  </si>
  <si>
    <t>Hubka David</t>
  </si>
  <si>
    <t>Nastoupil Denis</t>
  </si>
  <si>
    <t>Beneš Ondřej</t>
  </si>
  <si>
    <t>Lepin Richardo</t>
  </si>
  <si>
    <t>Slavík Jakub</t>
  </si>
  <si>
    <t>Čopian Vilém</t>
  </si>
  <si>
    <t>Petruň Dominik</t>
  </si>
  <si>
    <t>Špánková Tereza</t>
  </si>
  <si>
    <t>Jelínková Pavla</t>
  </si>
  <si>
    <t>Macháček Ben</t>
  </si>
  <si>
    <t>Jelínek Lukáš</t>
  </si>
  <si>
    <t>Matoušková Magda</t>
  </si>
  <si>
    <t>Klátová Agáta</t>
  </si>
  <si>
    <t>Novák Aleš</t>
  </si>
  <si>
    <t>Jirout Vojtěch</t>
  </si>
  <si>
    <t>Rulík Jiří</t>
  </si>
  <si>
    <t>Macurová Alice</t>
  </si>
  <si>
    <t>Kylarová Lucie</t>
  </si>
  <si>
    <t>Macurová Adéla</t>
  </si>
  <si>
    <t>Řeháková Anna</t>
  </si>
  <si>
    <t>Sündermann Matyáš</t>
  </si>
  <si>
    <t>Mervart David</t>
  </si>
  <si>
    <t>Mervartová Nicol</t>
  </si>
  <si>
    <t>Adamec Filip</t>
  </si>
  <si>
    <t>Beneš Marek</t>
  </si>
  <si>
    <t>Maceška Valdemar</t>
  </si>
  <si>
    <t>Kovaříček Matěj</t>
  </si>
  <si>
    <t>Hylmar Zdeněk</t>
  </si>
  <si>
    <t>Šedová Bára</t>
  </si>
  <si>
    <t>Pavlíček Martin</t>
  </si>
  <si>
    <t>Loder František</t>
  </si>
  <si>
    <t>Toman Kryštof</t>
  </si>
  <si>
    <t>Skalický Jakub</t>
  </si>
  <si>
    <t>Mejtský David</t>
  </si>
  <si>
    <t>Chaloupek Jakub</t>
  </si>
  <si>
    <t>Dušek Jakub</t>
  </si>
  <si>
    <t>Michl Matěj</t>
  </si>
  <si>
    <t>5.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</si>
</sst>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1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19051</xdr:rowOff>
    </xdr:from>
    <xdr:to>
      <xdr:col>11</xdr:col>
      <xdr:colOff>571500</xdr:colOff>
      <xdr:row>0</xdr:row>
      <xdr:rowOff>212912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625" y="19051"/>
          <a:ext cx="5846669" cy="1938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199"/>
            </a:avLst>
          </a:prstTxWarp>
        </a:bodyPr>
        <a:lstStyle/>
        <a:p>
          <a:pPr algn="ctr" rtl="0"/>
          <a:r>
            <a:rPr lang="cs-CZ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FFF"/>
                  </a:gs>
                  <a:gs pos="50000">
                    <a:srgbClr val="000000"/>
                  </a:gs>
                  <a:gs pos="100000">
                    <a:srgbClr val="FFFFFF"/>
                  </a:gs>
                </a:gsLst>
                <a:lin ang="2700000" scaled="1"/>
              </a:gradFill>
              <a:effectLst/>
              <a:latin typeface="Arial Black"/>
            </a:rPr>
            <a:t>VÝSLEDKY GRAND PRIX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19050</xdr:rowOff>
    </xdr:from>
    <xdr:to>
      <xdr:col>8</xdr:col>
      <xdr:colOff>0</xdr:colOff>
      <xdr:row>0</xdr:row>
      <xdr:rowOff>257175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626" y="19050"/>
          <a:ext cx="5124449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199"/>
            </a:avLst>
          </a:prstTxWarp>
        </a:bodyPr>
        <a:lstStyle/>
        <a:p>
          <a:pPr algn="ctr" rtl="0"/>
          <a:r>
            <a:rPr lang="cs-CZ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FFF"/>
                  </a:gs>
                  <a:gs pos="50000">
                    <a:srgbClr val="000000"/>
                  </a:gs>
                  <a:gs pos="100000">
                    <a:srgbClr val="FFFFFF"/>
                  </a:gs>
                </a:gsLst>
                <a:lin ang="2700000" scaled="1"/>
              </a:gradFill>
              <a:effectLst/>
              <a:latin typeface="Arial Black"/>
            </a:rPr>
            <a:t>VÝSLEDKY GRAND PRIX 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3"/>
  <sheetViews>
    <sheetView tabSelected="1" view="pageBreakPreview" zoomScaleNormal="85" zoomScaleSheetLayoutView="100" workbookViewId="0">
      <selection activeCell="F10" sqref="F10"/>
    </sheetView>
  </sheetViews>
  <sheetFormatPr defaultColWidth="9.140625" defaultRowHeight="12.75" x14ac:dyDescent="0.2"/>
  <cols>
    <col min="1" max="1" width="4.42578125" style="1" customWidth="1"/>
    <col min="2" max="2" width="17.5703125" style="6" customWidth="1"/>
    <col min="3" max="3" width="5.140625" style="5" customWidth="1"/>
    <col min="4" max="4" width="4.85546875" style="5" customWidth="1"/>
    <col min="5" max="5" width="5.28515625" style="5" customWidth="1"/>
    <col min="6" max="7" width="5.42578125" style="5" customWidth="1"/>
    <col min="8" max="8" width="6.85546875" style="5" customWidth="1"/>
    <col min="9" max="9" width="8" style="5" customWidth="1"/>
    <col min="10" max="10" width="7.7109375" style="5" customWidth="1"/>
    <col min="11" max="16384" width="9.140625" style="1"/>
  </cols>
  <sheetData>
    <row r="1" spans="1:19" ht="24" customHeight="1" x14ac:dyDescent="0.2">
      <c r="M1" s="7"/>
      <c r="N1" s="7"/>
      <c r="O1" s="7"/>
      <c r="P1" s="21"/>
      <c r="Q1" s="21"/>
      <c r="R1" s="21"/>
      <c r="S1" s="21"/>
    </row>
    <row r="2" spans="1:19" ht="24.75" customHeight="1" x14ac:dyDescent="0.2">
      <c r="A2" s="15"/>
      <c r="B2" s="16"/>
      <c r="C2" s="13" t="s">
        <v>2</v>
      </c>
      <c r="D2" s="13" t="s">
        <v>3</v>
      </c>
      <c r="E2" s="14" t="s">
        <v>4</v>
      </c>
      <c r="F2" s="14" t="s">
        <v>5</v>
      </c>
      <c r="G2" s="14" t="s">
        <v>92</v>
      </c>
      <c r="H2" s="17" t="s">
        <v>0</v>
      </c>
      <c r="I2" s="18" t="s">
        <v>6</v>
      </c>
      <c r="J2" s="9" t="s">
        <v>1</v>
      </c>
      <c r="K2" s="10" t="s">
        <v>9</v>
      </c>
      <c r="L2" s="1" t="s">
        <v>35</v>
      </c>
      <c r="M2" s="7"/>
      <c r="N2" s="7"/>
      <c r="O2" s="7"/>
      <c r="P2" s="21"/>
      <c r="Q2" s="21"/>
      <c r="R2" s="21"/>
      <c r="S2" s="21"/>
    </row>
    <row r="3" spans="1:19" x14ac:dyDescent="0.2">
      <c r="A3" s="8">
        <v>1</v>
      </c>
      <c r="B3" s="3" t="s">
        <v>45</v>
      </c>
      <c r="C3" s="4">
        <v>3</v>
      </c>
      <c r="D3" s="2">
        <v>5</v>
      </c>
      <c r="E3" s="4">
        <v>1</v>
      </c>
      <c r="F3" s="2">
        <v>3</v>
      </c>
      <c r="G3" s="4">
        <v>1</v>
      </c>
      <c r="H3" s="11">
        <f>SUM(C3:G3)</f>
        <v>13</v>
      </c>
      <c r="I3" s="11">
        <f>H3-K3</f>
        <v>8</v>
      </c>
      <c r="J3" s="2"/>
      <c r="K3" s="19">
        <f>MAX(C3:G3)</f>
        <v>5</v>
      </c>
      <c r="L3" s="19">
        <f>MIN(C3:G3)</f>
        <v>1</v>
      </c>
    </row>
    <row r="4" spans="1:19" x14ac:dyDescent="0.2">
      <c r="A4" s="8">
        <v>2</v>
      </c>
      <c r="B4" s="3" t="s">
        <v>69</v>
      </c>
      <c r="C4" s="2">
        <v>55</v>
      </c>
      <c r="D4" s="2">
        <v>2</v>
      </c>
      <c r="E4" s="2">
        <v>2</v>
      </c>
      <c r="F4" s="4">
        <v>8</v>
      </c>
      <c r="G4" s="4">
        <v>4</v>
      </c>
      <c r="H4" s="11">
        <f>SUM(C4:G4)</f>
        <v>71</v>
      </c>
      <c r="I4" s="11">
        <f>H4-K4</f>
        <v>16</v>
      </c>
      <c r="J4" s="19"/>
      <c r="K4" s="19">
        <f>MAX(C4:G4)</f>
        <v>55</v>
      </c>
      <c r="L4" s="19">
        <f>MIN(C4:G4)</f>
        <v>2</v>
      </c>
    </row>
    <row r="5" spans="1:19" x14ac:dyDescent="0.2">
      <c r="A5" s="8">
        <v>3</v>
      </c>
      <c r="B5" s="3" t="s">
        <v>47</v>
      </c>
      <c r="C5" s="4">
        <v>11</v>
      </c>
      <c r="D5" s="2">
        <v>1</v>
      </c>
      <c r="E5" s="4">
        <v>6</v>
      </c>
      <c r="F5" s="4">
        <v>2</v>
      </c>
      <c r="G5" s="4">
        <v>74</v>
      </c>
      <c r="H5" s="11">
        <f>SUM(C5:G5)</f>
        <v>94</v>
      </c>
      <c r="I5" s="11">
        <f>H5-K5</f>
        <v>20</v>
      </c>
      <c r="J5" s="19"/>
      <c r="K5" s="19">
        <f>MAX(C5:G5)</f>
        <v>74</v>
      </c>
      <c r="L5" s="19">
        <f>MIN(C5:G5)</f>
        <v>1</v>
      </c>
    </row>
    <row r="6" spans="1:19" x14ac:dyDescent="0.2">
      <c r="A6" s="8">
        <v>4</v>
      </c>
      <c r="B6" s="3" t="s">
        <v>8</v>
      </c>
      <c r="C6" s="4">
        <v>5</v>
      </c>
      <c r="D6" s="2">
        <v>8</v>
      </c>
      <c r="E6" s="4">
        <v>4</v>
      </c>
      <c r="F6" s="4">
        <v>7</v>
      </c>
      <c r="G6" s="4">
        <v>5</v>
      </c>
      <c r="H6" s="11">
        <f>SUM(C6:G6)</f>
        <v>29</v>
      </c>
      <c r="I6" s="11">
        <f>H6-K6</f>
        <v>21</v>
      </c>
      <c r="J6" s="19"/>
      <c r="K6" s="19">
        <f>MAX(C6:G6)</f>
        <v>8</v>
      </c>
      <c r="L6" s="19">
        <f>MIN(C6:G6)</f>
        <v>4</v>
      </c>
    </row>
    <row r="7" spans="1:19" x14ac:dyDescent="0.2">
      <c r="A7" s="8">
        <v>5</v>
      </c>
      <c r="B7" s="3" t="s">
        <v>41</v>
      </c>
      <c r="C7" s="4">
        <v>7</v>
      </c>
      <c r="D7" s="2">
        <v>3</v>
      </c>
      <c r="E7" s="4">
        <v>10</v>
      </c>
      <c r="F7" s="4">
        <v>5</v>
      </c>
      <c r="G7" s="4">
        <v>8</v>
      </c>
      <c r="H7" s="11">
        <f>SUM(C7:G7)</f>
        <v>33</v>
      </c>
      <c r="I7" s="11">
        <f>H7-K7</f>
        <v>23</v>
      </c>
      <c r="J7" s="2"/>
      <c r="K7" s="19">
        <f>MAX(C7:G7)</f>
        <v>10</v>
      </c>
      <c r="L7" s="19">
        <f>MIN(C7:G7)</f>
        <v>3</v>
      </c>
    </row>
    <row r="8" spans="1:19" x14ac:dyDescent="0.2">
      <c r="A8" s="8">
        <v>6</v>
      </c>
      <c r="B8" s="3" t="s">
        <v>11</v>
      </c>
      <c r="C8" s="4">
        <v>4</v>
      </c>
      <c r="D8" s="2">
        <v>6</v>
      </c>
      <c r="E8" s="4">
        <v>7</v>
      </c>
      <c r="F8" s="4">
        <v>63</v>
      </c>
      <c r="G8" s="4">
        <v>6</v>
      </c>
      <c r="H8" s="11">
        <f>SUM(C8:G8)</f>
        <v>86</v>
      </c>
      <c r="I8" s="11">
        <f>H8-K8</f>
        <v>23</v>
      </c>
      <c r="J8" s="2"/>
      <c r="K8" s="19">
        <f>MAX(C8:G8)</f>
        <v>63</v>
      </c>
      <c r="L8" s="19">
        <f>MIN(C8:G8)</f>
        <v>4</v>
      </c>
    </row>
    <row r="9" spans="1:19" x14ac:dyDescent="0.2">
      <c r="A9" s="8">
        <v>7</v>
      </c>
      <c r="B9" s="3" t="s">
        <v>12</v>
      </c>
      <c r="C9" s="4">
        <v>6</v>
      </c>
      <c r="D9" s="2">
        <v>7</v>
      </c>
      <c r="E9" s="4">
        <v>3</v>
      </c>
      <c r="F9" s="4">
        <v>9</v>
      </c>
      <c r="G9" s="4">
        <v>10</v>
      </c>
      <c r="H9" s="11">
        <f>SUM(C9:G9)</f>
        <v>35</v>
      </c>
      <c r="I9" s="11">
        <f>H9-K9</f>
        <v>25</v>
      </c>
      <c r="J9" s="2"/>
      <c r="K9" s="19">
        <f>MAX(C9:G9)</f>
        <v>10</v>
      </c>
      <c r="L9" s="19">
        <f>MIN(C9:G9)</f>
        <v>3</v>
      </c>
    </row>
    <row r="10" spans="1:19" x14ac:dyDescent="0.2">
      <c r="A10" s="8">
        <v>8</v>
      </c>
      <c r="B10" s="3" t="s">
        <v>46</v>
      </c>
      <c r="C10" s="4">
        <v>8</v>
      </c>
      <c r="D10" s="2">
        <v>4</v>
      </c>
      <c r="E10" s="4">
        <v>5</v>
      </c>
      <c r="F10" s="4">
        <v>12</v>
      </c>
      <c r="G10" s="4">
        <v>9</v>
      </c>
      <c r="H10" s="11">
        <f>SUM(C10:G10)</f>
        <v>38</v>
      </c>
      <c r="I10" s="11">
        <f>H10-K10</f>
        <v>26</v>
      </c>
      <c r="J10" s="19"/>
      <c r="K10" s="19">
        <f>MAX(C10:G10)</f>
        <v>12</v>
      </c>
      <c r="L10" s="19">
        <f>MIN(C10:G10)</f>
        <v>4</v>
      </c>
    </row>
    <row r="11" spans="1:19" x14ac:dyDescent="0.2">
      <c r="A11" s="8">
        <v>9</v>
      </c>
      <c r="B11" s="3" t="s">
        <v>13</v>
      </c>
      <c r="C11" s="4">
        <v>9</v>
      </c>
      <c r="D11" s="2">
        <v>10</v>
      </c>
      <c r="E11" s="4">
        <v>9</v>
      </c>
      <c r="F11" s="4">
        <v>10</v>
      </c>
      <c r="G11" s="4">
        <v>12</v>
      </c>
      <c r="H11" s="11">
        <f>SUM(C11:G11)</f>
        <v>50</v>
      </c>
      <c r="I11" s="11">
        <f>H11-K11</f>
        <v>38</v>
      </c>
      <c r="J11" s="2"/>
      <c r="K11" s="19">
        <f>MAX(C11:G11)</f>
        <v>12</v>
      </c>
      <c r="L11" s="19">
        <f>MIN(C11:G11)</f>
        <v>9</v>
      </c>
    </row>
    <row r="12" spans="1:19" x14ac:dyDescent="0.2">
      <c r="A12" s="8">
        <v>10</v>
      </c>
      <c r="B12" s="3" t="s">
        <v>15</v>
      </c>
      <c r="C12" s="4">
        <v>13</v>
      </c>
      <c r="D12" s="2">
        <v>11</v>
      </c>
      <c r="E12" s="2">
        <v>8</v>
      </c>
      <c r="F12" s="4">
        <v>63</v>
      </c>
      <c r="G12" s="4">
        <v>11</v>
      </c>
      <c r="H12" s="11">
        <f>SUM(C12:G12)</f>
        <v>106</v>
      </c>
      <c r="I12" s="11">
        <f>H12-K12</f>
        <v>43</v>
      </c>
      <c r="J12" s="19"/>
      <c r="K12" s="19">
        <f>MAX(C12:G12)</f>
        <v>63</v>
      </c>
      <c r="L12" s="19">
        <f>MIN(C12:G12)</f>
        <v>8</v>
      </c>
    </row>
    <row r="13" spans="1:19" x14ac:dyDescent="0.2">
      <c r="A13" s="8">
        <v>11</v>
      </c>
      <c r="B13" s="3" t="s">
        <v>18</v>
      </c>
      <c r="C13" s="4">
        <v>12</v>
      </c>
      <c r="D13" s="2">
        <v>61</v>
      </c>
      <c r="E13" s="4">
        <v>14</v>
      </c>
      <c r="F13" s="4">
        <v>11</v>
      </c>
      <c r="G13" s="4">
        <v>15</v>
      </c>
      <c r="H13" s="11">
        <f>SUM(C13:G13)</f>
        <v>113</v>
      </c>
      <c r="I13" s="11">
        <f>H13-K13</f>
        <v>52</v>
      </c>
      <c r="J13" s="19"/>
      <c r="K13" s="19">
        <f>MAX(C13:G13)</f>
        <v>61</v>
      </c>
      <c r="L13" s="19">
        <f>MIN(C13:G13)</f>
        <v>11</v>
      </c>
    </row>
    <row r="14" spans="1:19" x14ac:dyDescent="0.2">
      <c r="A14" s="8">
        <v>12</v>
      </c>
      <c r="B14" s="3" t="s">
        <v>17</v>
      </c>
      <c r="C14" s="4">
        <v>10</v>
      </c>
      <c r="D14" s="2">
        <v>14</v>
      </c>
      <c r="E14" s="4">
        <v>12</v>
      </c>
      <c r="F14" s="4">
        <v>63</v>
      </c>
      <c r="G14" s="4">
        <v>17</v>
      </c>
      <c r="H14" s="11">
        <f>SUM(C14:G14)</f>
        <v>116</v>
      </c>
      <c r="I14" s="11">
        <f>H14-K14</f>
        <v>53</v>
      </c>
      <c r="J14" s="2"/>
      <c r="K14" s="19">
        <f>MAX(C14:G14)</f>
        <v>63</v>
      </c>
      <c r="L14" s="19">
        <f>MIN(C14:G14)</f>
        <v>10</v>
      </c>
    </row>
    <row r="15" spans="1:19" x14ac:dyDescent="0.2">
      <c r="A15" s="8">
        <v>13</v>
      </c>
      <c r="B15" s="3" t="s">
        <v>72</v>
      </c>
      <c r="C15" s="2">
        <v>55</v>
      </c>
      <c r="D15" s="2">
        <v>13</v>
      </c>
      <c r="E15" s="4">
        <v>13</v>
      </c>
      <c r="F15" s="4">
        <v>15</v>
      </c>
      <c r="G15" s="4">
        <v>16</v>
      </c>
      <c r="H15" s="11">
        <f>SUM(C15:G15)</f>
        <v>112</v>
      </c>
      <c r="I15" s="11">
        <f>H15-K15</f>
        <v>57</v>
      </c>
      <c r="J15" s="2"/>
      <c r="K15" s="19">
        <f>MAX(C15:G15)</f>
        <v>55</v>
      </c>
      <c r="L15" s="19">
        <f>MIN(C15:G15)</f>
        <v>13</v>
      </c>
    </row>
    <row r="16" spans="1:19" x14ac:dyDescent="0.2">
      <c r="A16" s="8">
        <v>14</v>
      </c>
      <c r="B16" s="3" t="s">
        <v>27</v>
      </c>
      <c r="C16" s="4">
        <v>15</v>
      </c>
      <c r="D16" s="2">
        <v>15</v>
      </c>
      <c r="E16" s="2">
        <v>65</v>
      </c>
      <c r="F16" s="4">
        <v>14</v>
      </c>
      <c r="G16" s="4">
        <v>18</v>
      </c>
      <c r="H16" s="11">
        <f>SUM(C16:G16)</f>
        <v>127</v>
      </c>
      <c r="I16" s="11">
        <f>H16-K16</f>
        <v>62</v>
      </c>
      <c r="J16" s="19"/>
      <c r="K16" s="19">
        <f>MAX(C16:G16)</f>
        <v>65</v>
      </c>
      <c r="L16" s="19">
        <f>MIN(C16:G16)</f>
        <v>14</v>
      </c>
    </row>
    <row r="17" spans="1:12" x14ac:dyDescent="0.2">
      <c r="A17" s="8">
        <v>15</v>
      </c>
      <c r="B17" s="3" t="s">
        <v>23</v>
      </c>
      <c r="C17" s="4">
        <v>14</v>
      </c>
      <c r="D17" s="2">
        <v>19</v>
      </c>
      <c r="E17" s="2">
        <v>15</v>
      </c>
      <c r="F17" s="4">
        <v>18</v>
      </c>
      <c r="G17" s="4">
        <v>19</v>
      </c>
      <c r="H17" s="11">
        <f>SUM(C17:G17)</f>
        <v>85</v>
      </c>
      <c r="I17" s="11">
        <f>H17-K17</f>
        <v>66</v>
      </c>
      <c r="J17" s="2"/>
      <c r="K17" s="19">
        <f>MAX(C17:G17)</f>
        <v>19</v>
      </c>
      <c r="L17" s="19">
        <f>MIN(C17:G17)</f>
        <v>14</v>
      </c>
    </row>
    <row r="18" spans="1:12" x14ac:dyDescent="0.2">
      <c r="A18" s="8">
        <v>16</v>
      </c>
      <c r="B18" s="3" t="s">
        <v>22</v>
      </c>
      <c r="C18" s="4">
        <v>1</v>
      </c>
      <c r="D18" s="2">
        <v>61</v>
      </c>
      <c r="E18" s="2">
        <v>65</v>
      </c>
      <c r="F18" s="4">
        <v>1</v>
      </c>
      <c r="G18" s="4">
        <v>3</v>
      </c>
      <c r="H18" s="11">
        <f>SUM(C18:G18)</f>
        <v>131</v>
      </c>
      <c r="I18" s="11">
        <f>H18-K18</f>
        <v>66</v>
      </c>
      <c r="J18" s="2"/>
      <c r="K18" s="19">
        <f>MAX(C18:G18)</f>
        <v>65</v>
      </c>
      <c r="L18" s="19">
        <f>MIN(C18:G18)</f>
        <v>1</v>
      </c>
    </row>
    <row r="19" spans="1:12" x14ac:dyDescent="0.2">
      <c r="A19" s="8">
        <v>17</v>
      </c>
      <c r="B19" s="3" t="s">
        <v>21</v>
      </c>
      <c r="C19" s="4">
        <v>2</v>
      </c>
      <c r="D19" s="2">
        <v>61</v>
      </c>
      <c r="E19" s="2">
        <v>65</v>
      </c>
      <c r="F19" s="4">
        <v>6</v>
      </c>
      <c r="G19" s="4">
        <v>2</v>
      </c>
      <c r="H19" s="11">
        <f>SUM(C19:G19)</f>
        <v>136</v>
      </c>
      <c r="I19" s="11">
        <f>H19-K19</f>
        <v>71</v>
      </c>
      <c r="J19" s="2"/>
      <c r="K19" s="19">
        <f>MAX(C19:G19)</f>
        <v>65</v>
      </c>
      <c r="L19" s="19">
        <f>MIN(C19:G19)</f>
        <v>2</v>
      </c>
    </row>
    <row r="20" spans="1:12" x14ac:dyDescent="0.2">
      <c r="A20" s="8">
        <v>18</v>
      </c>
      <c r="B20" s="3" t="s">
        <v>25</v>
      </c>
      <c r="C20" s="4">
        <v>17</v>
      </c>
      <c r="D20" s="2">
        <v>61</v>
      </c>
      <c r="E20" s="4">
        <v>18</v>
      </c>
      <c r="F20" s="4">
        <v>16</v>
      </c>
      <c r="G20" s="4">
        <v>22</v>
      </c>
      <c r="H20" s="11">
        <f>SUM(C20:G20)</f>
        <v>134</v>
      </c>
      <c r="I20" s="11">
        <f>H20-K20</f>
        <v>73</v>
      </c>
      <c r="J20" s="19"/>
      <c r="K20" s="19">
        <f>MAX(C20:G20)</f>
        <v>61</v>
      </c>
      <c r="L20" s="19">
        <f>MIN(C20:G20)</f>
        <v>16</v>
      </c>
    </row>
    <row r="21" spans="1:12" x14ac:dyDescent="0.2">
      <c r="A21" s="8">
        <v>19</v>
      </c>
      <c r="B21" s="3" t="s">
        <v>81</v>
      </c>
      <c r="C21" s="2">
        <v>55</v>
      </c>
      <c r="D21" s="2">
        <v>9</v>
      </c>
      <c r="E21" s="2">
        <v>65</v>
      </c>
      <c r="F21" s="4">
        <v>4</v>
      </c>
      <c r="G21" s="4">
        <v>7</v>
      </c>
      <c r="H21" s="11">
        <f>SUM(C21:G21)</f>
        <v>140</v>
      </c>
      <c r="I21" s="11">
        <f>H21-K21</f>
        <v>75</v>
      </c>
      <c r="J21" s="2"/>
      <c r="K21" s="19">
        <f>MAX(C21:G21)</f>
        <v>65</v>
      </c>
      <c r="L21" s="19">
        <f>MIN(C21:G21)</f>
        <v>4</v>
      </c>
    </row>
    <row r="22" spans="1:12" x14ac:dyDescent="0.2">
      <c r="A22" s="8">
        <v>20</v>
      </c>
      <c r="B22" s="3" t="s">
        <v>48</v>
      </c>
      <c r="C22" s="4">
        <v>18</v>
      </c>
      <c r="D22" s="2">
        <v>21</v>
      </c>
      <c r="E22" s="2">
        <v>22</v>
      </c>
      <c r="F22" s="4">
        <v>19</v>
      </c>
      <c r="G22" s="4">
        <v>21</v>
      </c>
      <c r="H22" s="11">
        <f>SUM(C22:G22)</f>
        <v>101</v>
      </c>
      <c r="I22" s="11">
        <f>H22-K22</f>
        <v>79</v>
      </c>
      <c r="J22" s="2"/>
      <c r="K22" s="19">
        <f>MAX(C22:G22)</f>
        <v>22</v>
      </c>
      <c r="L22" s="19">
        <f>MIN(C22:G22)</f>
        <v>18</v>
      </c>
    </row>
    <row r="23" spans="1:12" x14ac:dyDescent="0.2">
      <c r="A23" s="8">
        <v>21</v>
      </c>
      <c r="B23" s="3" t="s">
        <v>49</v>
      </c>
      <c r="C23" s="4">
        <v>19</v>
      </c>
      <c r="D23" s="2">
        <v>20</v>
      </c>
      <c r="E23" s="2">
        <v>20</v>
      </c>
      <c r="F23" s="4">
        <v>20</v>
      </c>
      <c r="G23" s="4">
        <v>23</v>
      </c>
      <c r="H23" s="11">
        <f>SUM(C23:G23)</f>
        <v>102</v>
      </c>
      <c r="I23" s="11">
        <f>H23-K23</f>
        <v>79</v>
      </c>
      <c r="J23" s="2"/>
      <c r="K23" s="19">
        <f>MAX(C23:G23)</f>
        <v>23</v>
      </c>
      <c r="L23" s="19">
        <f>MIN(C23:G23)</f>
        <v>19</v>
      </c>
    </row>
    <row r="24" spans="1:12" x14ac:dyDescent="0.2">
      <c r="A24" s="8">
        <v>22</v>
      </c>
      <c r="B24" s="3" t="s">
        <v>26</v>
      </c>
      <c r="C24" s="2">
        <v>55</v>
      </c>
      <c r="D24" s="2">
        <v>17</v>
      </c>
      <c r="E24" s="2">
        <v>17</v>
      </c>
      <c r="F24" s="4">
        <v>24</v>
      </c>
      <c r="G24" s="4">
        <v>24</v>
      </c>
      <c r="H24" s="11">
        <f>SUM(C24:G24)</f>
        <v>137</v>
      </c>
      <c r="I24" s="11">
        <f>H24-K24</f>
        <v>82</v>
      </c>
      <c r="J24" s="19"/>
      <c r="K24" s="19">
        <f>MAX(C24:G24)</f>
        <v>55</v>
      </c>
      <c r="L24" s="19">
        <f>MIN(C24:G24)</f>
        <v>17</v>
      </c>
    </row>
    <row r="25" spans="1:12" x14ac:dyDescent="0.2">
      <c r="A25" s="8">
        <v>23</v>
      </c>
      <c r="B25" s="3" t="s">
        <v>20</v>
      </c>
      <c r="C25" s="4">
        <v>21</v>
      </c>
      <c r="D25" s="2">
        <v>18</v>
      </c>
      <c r="E25" s="4">
        <v>23</v>
      </c>
      <c r="F25" s="4">
        <v>63</v>
      </c>
      <c r="G25" s="4">
        <v>28</v>
      </c>
      <c r="H25" s="11">
        <f>SUM(C25:G25)</f>
        <v>153</v>
      </c>
      <c r="I25" s="11">
        <f>H25-K25</f>
        <v>90</v>
      </c>
      <c r="J25" s="19"/>
      <c r="K25" s="19">
        <f>MAX(C25:G25)</f>
        <v>63</v>
      </c>
      <c r="L25" s="19">
        <f>MIN(C25:G25)</f>
        <v>18</v>
      </c>
    </row>
    <row r="26" spans="1:12" x14ac:dyDescent="0.2">
      <c r="A26" s="8">
        <v>24</v>
      </c>
      <c r="B26" s="3" t="s">
        <v>50</v>
      </c>
      <c r="C26" s="4">
        <v>24</v>
      </c>
      <c r="D26" s="2">
        <v>23</v>
      </c>
      <c r="E26" s="4">
        <v>24</v>
      </c>
      <c r="F26" s="4">
        <v>21</v>
      </c>
      <c r="G26" s="4">
        <v>27</v>
      </c>
      <c r="H26" s="11">
        <f>SUM(C26:G26)</f>
        <v>119</v>
      </c>
      <c r="I26" s="11">
        <f>H26-K26</f>
        <v>92</v>
      </c>
      <c r="J26" s="19"/>
      <c r="K26" s="19">
        <f>MAX(C26:G26)</f>
        <v>27</v>
      </c>
      <c r="L26" s="19">
        <f>MIN(C26:G26)</f>
        <v>21</v>
      </c>
    </row>
    <row r="27" spans="1:12" x14ac:dyDescent="0.2">
      <c r="A27" s="8">
        <v>25</v>
      </c>
      <c r="B27" s="3" t="s">
        <v>19</v>
      </c>
      <c r="C27" s="4">
        <v>22</v>
      </c>
      <c r="D27" s="2">
        <v>61</v>
      </c>
      <c r="E27" s="4">
        <v>21</v>
      </c>
      <c r="F27" s="4">
        <v>22</v>
      </c>
      <c r="G27" s="4">
        <v>29</v>
      </c>
      <c r="H27" s="11">
        <f>SUM(C27:G27)</f>
        <v>155</v>
      </c>
      <c r="I27" s="11">
        <f>H27-K27</f>
        <v>94</v>
      </c>
      <c r="J27" s="2"/>
      <c r="K27" s="19">
        <f>MAX(C27:G27)</f>
        <v>61</v>
      </c>
      <c r="L27" s="19">
        <f>MIN(C27:G27)</f>
        <v>21</v>
      </c>
    </row>
    <row r="28" spans="1:12" x14ac:dyDescent="0.2">
      <c r="A28" s="8">
        <v>26</v>
      </c>
      <c r="B28" s="3" t="s">
        <v>88</v>
      </c>
      <c r="C28" s="2">
        <v>55</v>
      </c>
      <c r="D28" s="2">
        <v>61</v>
      </c>
      <c r="E28" s="4">
        <v>16</v>
      </c>
      <c r="F28" s="4">
        <v>13</v>
      </c>
      <c r="G28" s="4">
        <v>13</v>
      </c>
      <c r="H28" s="11">
        <f>SUM(C28:G28)</f>
        <v>158</v>
      </c>
      <c r="I28" s="11">
        <f>H28-K28</f>
        <v>97</v>
      </c>
      <c r="J28" s="2"/>
      <c r="K28" s="19">
        <f>MAX(C28:G28)</f>
        <v>61</v>
      </c>
      <c r="L28" s="19">
        <f>MIN(C28:G28)</f>
        <v>13</v>
      </c>
    </row>
    <row r="29" spans="1:12" x14ac:dyDescent="0.2">
      <c r="A29" s="8">
        <v>27</v>
      </c>
      <c r="B29" s="3" t="s">
        <v>28</v>
      </c>
      <c r="C29" s="4">
        <v>23</v>
      </c>
      <c r="D29" s="2">
        <v>22</v>
      </c>
      <c r="E29" s="4">
        <v>25</v>
      </c>
      <c r="F29" s="4">
        <v>63</v>
      </c>
      <c r="G29" s="4">
        <v>30</v>
      </c>
      <c r="H29" s="11">
        <f>SUM(C29:G29)</f>
        <v>163</v>
      </c>
      <c r="I29" s="11">
        <f>H29-K29</f>
        <v>100</v>
      </c>
      <c r="J29" s="2"/>
      <c r="K29" s="19">
        <f>MAX(C29:G29)</f>
        <v>63</v>
      </c>
      <c r="L29" s="19">
        <f>MIN(C29:G29)</f>
        <v>22</v>
      </c>
    </row>
    <row r="30" spans="1:12" x14ac:dyDescent="0.2">
      <c r="A30" s="8">
        <v>28</v>
      </c>
      <c r="B30" s="3" t="s">
        <v>36</v>
      </c>
      <c r="C30" s="4">
        <v>27</v>
      </c>
      <c r="D30" s="2">
        <v>25</v>
      </c>
      <c r="E30" s="2">
        <v>32</v>
      </c>
      <c r="F30" s="4">
        <v>23</v>
      </c>
      <c r="G30" s="4">
        <v>25</v>
      </c>
      <c r="H30" s="11">
        <f>SUM(C30:G30)</f>
        <v>132</v>
      </c>
      <c r="I30" s="11">
        <f>H30-K30</f>
        <v>100</v>
      </c>
      <c r="J30" s="19"/>
      <c r="K30" s="19">
        <f>MAX(C30:G30)</f>
        <v>32</v>
      </c>
      <c r="L30" s="19">
        <f>MIN(C30:G30)</f>
        <v>23</v>
      </c>
    </row>
    <row r="31" spans="1:12" x14ac:dyDescent="0.2">
      <c r="A31" s="8">
        <v>29</v>
      </c>
      <c r="B31" s="3" t="s">
        <v>51</v>
      </c>
      <c r="C31" s="4">
        <v>26</v>
      </c>
      <c r="D31" s="2">
        <v>24</v>
      </c>
      <c r="E31" s="4">
        <v>31</v>
      </c>
      <c r="F31" s="2">
        <v>29</v>
      </c>
      <c r="G31" s="4">
        <v>36</v>
      </c>
      <c r="H31" s="11">
        <f>SUM(C31:G31)</f>
        <v>146</v>
      </c>
      <c r="I31" s="11">
        <f>H31-K31</f>
        <v>110</v>
      </c>
      <c r="J31" s="19"/>
      <c r="K31" s="19">
        <f>MAX(C31:G31)</f>
        <v>36</v>
      </c>
      <c r="L31" s="19">
        <f>MIN(C31:G31)</f>
        <v>24</v>
      </c>
    </row>
    <row r="32" spans="1:12" x14ac:dyDescent="0.2">
      <c r="A32" s="8">
        <v>30</v>
      </c>
      <c r="B32" s="3" t="s">
        <v>84</v>
      </c>
      <c r="C32" s="2">
        <v>55</v>
      </c>
      <c r="D32" s="2">
        <v>61</v>
      </c>
      <c r="E32" s="4">
        <v>19</v>
      </c>
      <c r="F32" s="4">
        <v>17</v>
      </c>
      <c r="G32" s="4">
        <v>20</v>
      </c>
      <c r="H32" s="11">
        <f>SUM(C32:G32)</f>
        <v>172</v>
      </c>
      <c r="I32" s="11">
        <f>H32-K32</f>
        <v>111</v>
      </c>
      <c r="J32" s="2"/>
      <c r="K32" s="19">
        <f>MAX(C32:G32)</f>
        <v>61</v>
      </c>
      <c r="L32" s="19">
        <f>MIN(C32:G32)</f>
        <v>17</v>
      </c>
    </row>
    <row r="33" spans="1:12" x14ac:dyDescent="0.2">
      <c r="A33" s="8">
        <v>31</v>
      </c>
      <c r="B33" s="3" t="s">
        <v>70</v>
      </c>
      <c r="C33" s="2">
        <v>55</v>
      </c>
      <c r="D33" s="2">
        <v>29</v>
      </c>
      <c r="E33" s="2">
        <v>27</v>
      </c>
      <c r="F33" s="4">
        <v>25</v>
      </c>
      <c r="G33" s="4">
        <v>33</v>
      </c>
      <c r="H33" s="11">
        <f>SUM(C33:G33)</f>
        <v>169</v>
      </c>
      <c r="I33" s="11">
        <f>H33-K33</f>
        <v>114</v>
      </c>
      <c r="J33" s="2"/>
      <c r="K33" s="19">
        <f>MAX(C33:G33)</f>
        <v>55</v>
      </c>
      <c r="L33" s="19">
        <f>MIN(C33:G33)</f>
        <v>25</v>
      </c>
    </row>
    <row r="34" spans="1:12" x14ac:dyDescent="0.2">
      <c r="A34" s="8">
        <v>32</v>
      </c>
      <c r="B34" s="3" t="s">
        <v>24</v>
      </c>
      <c r="C34" s="2">
        <v>55</v>
      </c>
      <c r="D34" s="2">
        <v>28</v>
      </c>
      <c r="E34" s="4">
        <v>26</v>
      </c>
      <c r="F34" s="4">
        <v>28</v>
      </c>
      <c r="G34" s="4">
        <v>32</v>
      </c>
      <c r="H34" s="11">
        <f>SUM(C34:G34)</f>
        <v>169</v>
      </c>
      <c r="I34" s="11">
        <f>H34-K34</f>
        <v>114</v>
      </c>
      <c r="J34" s="19"/>
      <c r="K34" s="19">
        <f>MAX(C34:G34)</f>
        <v>55</v>
      </c>
      <c r="L34" s="19">
        <f>MIN(C34:G34)</f>
        <v>26</v>
      </c>
    </row>
    <row r="35" spans="1:12" x14ac:dyDescent="0.2">
      <c r="A35" s="8">
        <v>33</v>
      </c>
      <c r="B35" s="3" t="s">
        <v>82</v>
      </c>
      <c r="C35" s="4">
        <v>25</v>
      </c>
      <c r="D35" s="2">
        <v>26</v>
      </c>
      <c r="E35" s="2">
        <v>65</v>
      </c>
      <c r="F35" s="4">
        <v>30</v>
      </c>
      <c r="G35" s="4">
        <v>34</v>
      </c>
      <c r="H35" s="11">
        <f>SUM(C35:G35)</f>
        <v>180</v>
      </c>
      <c r="I35" s="11">
        <f>H35-K35</f>
        <v>115</v>
      </c>
      <c r="J35" s="2"/>
      <c r="K35" s="19">
        <f>MAX(C35:G35)</f>
        <v>65</v>
      </c>
      <c r="L35" s="19">
        <f>MIN(C35:G35)</f>
        <v>25</v>
      </c>
    </row>
    <row r="36" spans="1:12" x14ac:dyDescent="0.2">
      <c r="A36" s="8">
        <v>34</v>
      </c>
      <c r="B36" s="3" t="s">
        <v>42</v>
      </c>
      <c r="C36" s="4">
        <v>30</v>
      </c>
      <c r="D36" s="2">
        <v>27</v>
      </c>
      <c r="E36" s="2">
        <v>29</v>
      </c>
      <c r="F36" s="4">
        <v>34</v>
      </c>
      <c r="G36" s="4">
        <v>74</v>
      </c>
      <c r="H36" s="11">
        <f>SUM(C36:G36)</f>
        <v>194</v>
      </c>
      <c r="I36" s="11">
        <f>H36-K36</f>
        <v>120</v>
      </c>
      <c r="J36" s="2"/>
      <c r="K36" s="19">
        <f>MAX(C36:G36)</f>
        <v>74</v>
      </c>
      <c r="L36" s="19">
        <f>MIN(C36:G36)</f>
        <v>27</v>
      </c>
    </row>
    <row r="37" spans="1:12" x14ac:dyDescent="0.2">
      <c r="A37" s="8">
        <v>35</v>
      </c>
      <c r="B37" s="3" t="s">
        <v>29</v>
      </c>
      <c r="C37" s="4">
        <v>29</v>
      </c>
      <c r="D37" s="2">
        <v>61</v>
      </c>
      <c r="E37" s="4">
        <v>30</v>
      </c>
      <c r="F37" s="4">
        <v>27</v>
      </c>
      <c r="G37" s="4">
        <v>35</v>
      </c>
      <c r="H37" s="11">
        <f>SUM(C37:G37)</f>
        <v>182</v>
      </c>
      <c r="I37" s="11">
        <f>H37-K37</f>
        <v>121</v>
      </c>
      <c r="J37" s="2"/>
      <c r="K37" s="19">
        <f>MAX(C37:G37)</f>
        <v>61</v>
      </c>
      <c r="L37" s="19">
        <f>MIN(C37:G37)</f>
        <v>27</v>
      </c>
    </row>
    <row r="38" spans="1:12" x14ac:dyDescent="0.2">
      <c r="A38" s="8">
        <v>36</v>
      </c>
      <c r="B38" s="3" t="s">
        <v>37</v>
      </c>
      <c r="C38" s="4">
        <v>32</v>
      </c>
      <c r="D38" s="2">
        <v>34</v>
      </c>
      <c r="E38" s="2">
        <v>35</v>
      </c>
      <c r="F38" s="4">
        <v>32</v>
      </c>
      <c r="G38" s="4">
        <v>37</v>
      </c>
      <c r="H38" s="11">
        <f>SUM(C38:G38)</f>
        <v>170</v>
      </c>
      <c r="I38" s="11">
        <f>H38-K38</f>
        <v>133</v>
      </c>
      <c r="J38" s="2"/>
      <c r="K38" s="19">
        <f>MAX(C38:G38)</f>
        <v>37</v>
      </c>
      <c r="L38" s="19">
        <f>MIN(C38:G38)</f>
        <v>32</v>
      </c>
    </row>
    <row r="39" spans="1:12" x14ac:dyDescent="0.2">
      <c r="A39" s="8">
        <v>37</v>
      </c>
      <c r="B39" s="3" t="s">
        <v>30</v>
      </c>
      <c r="C39" s="4">
        <v>31</v>
      </c>
      <c r="D39" s="2">
        <v>61</v>
      </c>
      <c r="E39" s="4">
        <v>34</v>
      </c>
      <c r="F39" s="4">
        <v>31</v>
      </c>
      <c r="G39" s="4">
        <v>39</v>
      </c>
      <c r="H39" s="11">
        <f>SUM(C39:G39)</f>
        <v>196</v>
      </c>
      <c r="I39" s="11">
        <f>H39-K39</f>
        <v>135</v>
      </c>
      <c r="J39" s="19"/>
      <c r="K39" s="19">
        <f>MAX(C39:G39)</f>
        <v>61</v>
      </c>
      <c r="L39" s="19">
        <f>MIN(C39:G39)</f>
        <v>31</v>
      </c>
    </row>
    <row r="40" spans="1:12" x14ac:dyDescent="0.2">
      <c r="A40" s="8">
        <v>38</v>
      </c>
      <c r="B40" s="3" t="s">
        <v>89</v>
      </c>
      <c r="C40" s="2">
        <v>55</v>
      </c>
      <c r="D40" s="2">
        <v>61</v>
      </c>
      <c r="E40" s="4">
        <v>28</v>
      </c>
      <c r="F40" s="4">
        <v>26</v>
      </c>
      <c r="G40" s="4">
        <v>31</v>
      </c>
      <c r="H40" s="11">
        <f>SUM(C40:G40)</f>
        <v>201</v>
      </c>
      <c r="I40" s="11">
        <f>H40-K40</f>
        <v>140</v>
      </c>
      <c r="J40" s="2"/>
      <c r="K40" s="19">
        <f>MAX(C40:G40)</f>
        <v>61</v>
      </c>
      <c r="L40" s="19">
        <f>MIN(C40:G40)</f>
        <v>26</v>
      </c>
    </row>
    <row r="41" spans="1:12" x14ac:dyDescent="0.2">
      <c r="A41" s="8">
        <v>39</v>
      </c>
      <c r="B41" s="3" t="s">
        <v>90</v>
      </c>
      <c r="C41" s="2">
        <v>55</v>
      </c>
      <c r="D41" s="2">
        <v>61</v>
      </c>
      <c r="E41" s="4">
        <v>11</v>
      </c>
      <c r="F41" s="4">
        <v>63</v>
      </c>
      <c r="G41" s="4">
        <v>14</v>
      </c>
      <c r="H41" s="11">
        <f>SUM(C41:G41)</f>
        <v>204</v>
      </c>
      <c r="I41" s="11">
        <f>H41-K41</f>
        <v>141</v>
      </c>
      <c r="J41" s="2"/>
      <c r="K41" s="19">
        <f>MAX(C41:G41)</f>
        <v>63</v>
      </c>
      <c r="L41" s="19">
        <f>MIN(C41:G41)</f>
        <v>11</v>
      </c>
    </row>
    <row r="42" spans="1:12" x14ac:dyDescent="0.2">
      <c r="A42" s="8">
        <v>40</v>
      </c>
      <c r="B42" s="3" t="s">
        <v>56</v>
      </c>
      <c r="C42" s="4">
        <v>39</v>
      </c>
      <c r="D42" s="2">
        <v>32</v>
      </c>
      <c r="E42" s="2">
        <v>65</v>
      </c>
      <c r="F42" s="4">
        <v>33</v>
      </c>
      <c r="G42" s="4">
        <v>40</v>
      </c>
      <c r="H42" s="11">
        <f>SUM(C42:G42)</f>
        <v>209</v>
      </c>
      <c r="I42" s="11">
        <f>H42-K42</f>
        <v>144</v>
      </c>
      <c r="J42" s="2"/>
      <c r="K42" s="19">
        <f>MAX(C42:G42)</f>
        <v>65</v>
      </c>
      <c r="L42" s="19">
        <f>MIN(C42:G42)</f>
        <v>32</v>
      </c>
    </row>
    <row r="43" spans="1:12" x14ac:dyDescent="0.2">
      <c r="A43" s="8">
        <v>41</v>
      </c>
      <c r="B43" s="3" t="s">
        <v>53</v>
      </c>
      <c r="C43" s="4">
        <v>36</v>
      </c>
      <c r="D43" s="2">
        <v>33</v>
      </c>
      <c r="E43" s="2">
        <v>39</v>
      </c>
      <c r="F43" s="4">
        <v>39</v>
      </c>
      <c r="G43" s="4">
        <v>48</v>
      </c>
      <c r="H43" s="11">
        <f>SUM(C43:G43)</f>
        <v>195</v>
      </c>
      <c r="I43" s="11">
        <f>H43-K43</f>
        <v>147</v>
      </c>
      <c r="J43" s="2"/>
      <c r="K43" s="19">
        <f>MAX(C43:G43)</f>
        <v>48</v>
      </c>
      <c r="L43" s="19">
        <f>MIN(C43:G43)</f>
        <v>33</v>
      </c>
    </row>
    <row r="44" spans="1:12" x14ac:dyDescent="0.2">
      <c r="A44" s="8">
        <v>42</v>
      </c>
      <c r="B44" s="3" t="s">
        <v>44</v>
      </c>
      <c r="C44" s="4">
        <v>34</v>
      </c>
      <c r="D44" s="2">
        <v>61</v>
      </c>
      <c r="E44" s="4">
        <v>38</v>
      </c>
      <c r="F44" s="4">
        <v>37</v>
      </c>
      <c r="G44" s="4">
        <v>46</v>
      </c>
      <c r="H44" s="11">
        <f>SUM(C44:G44)</f>
        <v>216</v>
      </c>
      <c r="I44" s="11">
        <f>H44-K44</f>
        <v>155</v>
      </c>
      <c r="J44" s="2"/>
      <c r="K44" s="19">
        <f>MAX(C44:G44)</f>
        <v>61</v>
      </c>
      <c r="L44" s="19">
        <f>MIN(C44:G44)</f>
        <v>34</v>
      </c>
    </row>
    <row r="45" spans="1:12" x14ac:dyDescent="0.2">
      <c r="A45" s="8">
        <v>43</v>
      </c>
      <c r="B45" s="3" t="s">
        <v>74</v>
      </c>
      <c r="C45" s="2">
        <v>55</v>
      </c>
      <c r="D45" s="2">
        <v>39</v>
      </c>
      <c r="E45" s="2">
        <v>36</v>
      </c>
      <c r="F45" s="4">
        <v>36</v>
      </c>
      <c r="G45" s="4">
        <v>44</v>
      </c>
      <c r="H45" s="11">
        <f>SUM(C45:G45)</f>
        <v>210</v>
      </c>
      <c r="I45" s="11">
        <f>H45-K45</f>
        <v>155</v>
      </c>
      <c r="J45" s="2"/>
      <c r="K45" s="19">
        <f>MAX(C45:G45)</f>
        <v>55</v>
      </c>
      <c r="L45" s="19">
        <f>MIN(C45:G45)</f>
        <v>36</v>
      </c>
    </row>
    <row r="46" spans="1:12" x14ac:dyDescent="0.2">
      <c r="A46" s="8">
        <v>44</v>
      </c>
      <c r="B46" s="3" t="s">
        <v>32</v>
      </c>
      <c r="C46" s="2">
        <v>55</v>
      </c>
      <c r="D46" s="2">
        <v>30</v>
      </c>
      <c r="E46" s="2">
        <v>33</v>
      </c>
      <c r="F46" s="4">
        <v>63</v>
      </c>
      <c r="G46" s="4">
        <v>38</v>
      </c>
      <c r="H46" s="11">
        <f>SUM(C46:G46)</f>
        <v>219</v>
      </c>
      <c r="I46" s="11">
        <f>H46-K46</f>
        <v>156</v>
      </c>
      <c r="J46" s="19"/>
      <c r="K46" s="19">
        <f>MAX(C46:G46)</f>
        <v>63</v>
      </c>
      <c r="L46" s="19">
        <f>MIN(C46:G46)</f>
        <v>30</v>
      </c>
    </row>
    <row r="47" spans="1:12" x14ac:dyDescent="0.2">
      <c r="A47" s="8">
        <v>45</v>
      </c>
      <c r="B47" s="3" t="s">
        <v>57</v>
      </c>
      <c r="C47" s="4">
        <v>41</v>
      </c>
      <c r="D47" s="2">
        <v>37</v>
      </c>
      <c r="E47" s="2">
        <v>41</v>
      </c>
      <c r="F47" s="4">
        <v>38</v>
      </c>
      <c r="G47" s="4">
        <v>49</v>
      </c>
      <c r="H47" s="11">
        <f>SUM(C47:G47)</f>
        <v>206</v>
      </c>
      <c r="I47" s="11">
        <f>H47-K47</f>
        <v>157</v>
      </c>
      <c r="J47" s="19"/>
      <c r="K47" s="19">
        <f>MAX(C47:G47)</f>
        <v>49</v>
      </c>
      <c r="L47" s="19">
        <f>MIN(C47:G47)</f>
        <v>37</v>
      </c>
    </row>
    <row r="48" spans="1:12" x14ac:dyDescent="0.2">
      <c r="A48" s="8">
        <v>46</v>
      </c>
      <c r="B48" s="3" t="s">
        <v>52</v>
      </c>
      <c r="C48" s="4">
        <v>33</v>
      </c>
      <c r="D48" s="2">
        <v>35</v>
      </c>
      <c r="E48" s="2">
        <v>45</v>
      </c>
      <c r="F48" s="4">
        <v>63</v>
      </c>
      <c r="G48" s="4">
        <v>45</v>
      </c>
      <c r="H48" s="11">
        <f>SUM(C48:G48)</f>
        <v>221</v>
      </c>
      <c r="I48" s="11">
        <f>H48-K48</f>
        <v>158</v>
      </c>
      <c r="J48" s="2"/>
      <c r="K48" s="19">
        <f>MAX(C48:G48)</f>
        <v>63</v>
      </c>
      <c r="L48" s="19">
        <f>MIN(C48:G48)</f>
        <v>33</v>
      </c>
    </row>
    <row r="49" spans="1:12" x14ac:dyDescent="0.2">
      <c r="A49" s="8">
        <v>47</v>
      </c>
      <c r="B49" s="3" t="s">
        <v>16</v>
      </c>
      <c r="C49" s="4">
        <v>16</v>
      </c>
      <c r="D49" s="2">
        <v>16</v>
      </c>
      <c r="E49" s="2">
        <v>65</v>
      </c>
      <c r="F49" s="4">
        <v>63</v>
      </c>
      <c r="G49" s="4">
        <v>74</v>
      </c>
      <c r="H49" s="11">
        <f>SUM(C49:G49)</f>
        <v>234</v>
      </c>
      <c r="I49" s="11">
        <f>H49-K49</f>
        <v>160</v>
      </c>
      <c r="J49" s="2"/>
      <c r="K49" s="19">
        <f>MAX(C49:G49)</f>
        <v>74</v>
      </c>
      <c r="L49" s="19">
        <f>MIN(C49:G49)</f>
        <v>16</v>
      </c>
    </row>
    <row r="50" spans="1:12" x14ac:dyDescent="0.2">
      <c r="A50" s="8">
        <v>48</v>
      </c>
      <c r="B50" s="3" t="s">
        <v>55</v>
      </c>
      <c r="C50" s="4">
        <v>40</v>
      </c>
      <c r="D50" s="2">
        <v>40</v>
      </c>
      <c r="E50" s="2">
        <v>40</v>
      </c>
      <c r="F50" s="4">
        <v>41</v>
      </c>
      <c r="G50" s="4">
        <v>50</v>
      </c>
      <c r="H50" s="11">
        <f>SUM(C50:G50)</f>
        <v>211</v>
      </c>
      <c r="I50" s="11">
        <f>H50-K50</f>
        <v>161</v>
      </c>
      <c r="J50" s="2"/>
      <c r="K50" s="19">
        <f>MAX(C50:G50)</f>
        <v>50</v>
      </c>
      <c r="L50" s="19">
        <f>MIN(C50:G50)</f>
        <v>40</v>
      </c>
    </row>
    <row r="51" spans="1:12" x14ac:dyDescent="0.2">
      <c r="A51" s="22">
        <v>49</v>
      </c>
      <c r="B51" s="3" t="s">
        <v>31</v>
      </c>
      <c r="C51" s="4">
        <v>37</v>
      </c>
      <c r="D51" s="2">
        <v>36</v>
      </c>
      <c r="E51" s="2">
        <v>43</v>
      </c>
      <c r="F51" s="4">
        <v>63</v>
      </c>
      <c r="G51" s="4">
        <v>47</v>
      </c>
      <c r="H51" s="11">
        <f>SUM(C51:G51)</f>
        <v>226</v>
      </c>
      <c r="I51" s="11">
        <f>H51-K51</f>
        <v>163</v>
      </c>
      <c r="J51" s="13"/>
      <c r="K51" s="19">
        <f>MAX(C51:G51)</f>
        <v>63</v>
      </c>
      <c r="L51" s="19">
        <f>MIN(C51:G51)</f>
        <v>36</v>
      </c>
    </row>
    <row r="52" spans="1:12" x14ac:dyDescent="0.2">
      <c r="A52" s="8">
        <v>50</v>
      </c>
      <c r="B52" s="3" t="s">
        <v>43</v>
      </c>
      <c r="C52" s="4">
        <v>28</v>
      </c>
      <c r="D52" s="2">
        <v>61</v>
      </c>
      <c r="E52" s="4">
        <v>37</v>
      </c>
      <c r="F52" s="4">
        <v>63</v>
      </c>
      <c r="G52" s="4">
        <v>41</v>
      </c>
      <c r="H52" s="11">
        <f>SUM(C52:G52)</f>
        <v>230</v>
      </c>
      <c r="I52" s="11">
        <f>H52-K52</f>
        <v>167</v>
      </c>
      <c r="J52" s="19"/>
      <c r="K52" s="19">
        <f>MAX(C52:G52)</f>
        <v>63</v>
      </c>
      <c r="L52" s="19">
        <f>MIN(C52:G52)</f>
        <v>28</v>
      </c>
    </row>
    <row r="53" spans="1:12" x14ac:dyDescent="0.2">
      <c r="A53" s="22">
        <v>51</v>
      </c>
      <c r="B53" s="3" t="s">
        <v>54</v>
      </c>
      <c r="C53" s="4">
        <v>38</v>
      </c>
      <c r="D53" s="2">
        <v>38</v>
      </c>
      <c r="E53" s="4">
        <v>47</v>
      </c>
      <c r="F53" s="4">
        <v>46</v>
      </c>
      <c r="G53" s="4">
        <v>54</v>
      </c>
      <c r="H53" s="11">
        <f>SUM(C53:G53)</f>
        <v>223</v>
      </c>
      <c r="I53" s="11">
        <f>H53-K53</f>
        <v>169</v>
      </c>
      <c r="J53" s="2"/>
      <c r="K53" s="19">
        <f>MAX(C53:G53)</f>
        <v>54</v>
      </c>
      <c r="L53" s="19">
        <f>MIN(C53:G53)</f>
        <v>38</v>
      </c>
    </row>
    <row r="54" spans="1:12" x14ac:dyDescent="0.2">
      <c r="A54" s="8">
        <v>52</v>
      </c>
      <c r="B54" s="3" t="s">
        <v>33</v>
      </c>
      <c r="C54" s="4">
        <v>20</v>
      </c>
      <c r="D54" s="2">
        <v>61</v>
      </c>
      <c r="E54" s="2">
        <v>65</v>
      </c>
      <c r="F54" s="4">
        <v>63</v>
      </c>
      <c r="G54" s="4">
        <v>26</v>
      </c>
      <c r="H54" s="11">
        <f>SUM(C54:G54)</f>
        <v>235</v>
      </c>
      <c r="I54" s="11">
        <f>H54-K54</f>
        <v>170</v>
      </c>
      <c r="J54" s="2"/>
      <c r="K54" s="19">
        <f>MAX(C54:G54)</f>
        <v>65</v>
      </c>
      <c r="L54" s="19">
        <f>MIN(C54:G54)</f>
        <v>20</v>
      </c>
    </row>
    <row r="55" spans="1:12" x14ac:dyDescent="0.2">
      <c r="A55" s="22">
        <v>53</v>
      </c>
      <c r="B55" s="3" t="s">
        <v>34</v>
      </c>
      <c r="C55" s="4">
        <v>35</v>
      </c>
      <c r="D55" s="2">
        <v>31</v>
      </c>
      <c r="E55" s="2">
        <v>65</v>
      </c>
      <c r="F55" s="4">
        <v>63</v>
      </c>
      <c r="G55" s="4">
        <v>42</v>
      </c>
      <c r="H55" s="11">
        <f>SUM(C55:G55)</f>
        <v>236</v>
      </c>
      <c r="I55" s="11">
        <f>H55-K55</f>
        <v>171</v>
      </c>
      <c r="J55" s="19"/>
      <c r="K55" s="19">
        <f>MAX(C55:G55)</f>
        <v>65</v>
      </c>
      <c r="L55" s="19">
        <f>MIN(C55:G55)</f>
        <v>31</v>
      </c>
    </row>
    <row r="56" spans="1:12" x14ac:dyDescent="0.2">
      <c r="A56" s="23">
        <v>54</v>
      </c>
      <c r="B56" s="3" t="s">
        <v>79</v>
      </c>
      <c r="C56" s="2">
        <v>55</v>
      </c>
      <c r="D56" s="2">
        <v>41</v>
      </c>
      <c r="E56" s="2">
        <v>44</v>
      </c>
      <c r="F56" s="4">
        <v>44</v>
      </c>
      <c r="G56" s="4">
        <v>52</v>
      </c>
      <c r="H56" s="11">
        <f>SUM(C56:G56)</f>
        <v>236</v>
      </c>
      <c r="I56" s="11">
        <f>H56-K56</f>
        <v>181</v>
      </c>
      <c r="J56" s="2"/>
      <c r="K56" s="19">
        <f>MAX(C56:G56)</f>
        <v>55</v>
      </c>
      <c r="L56" s="19">
        <f>MIN(C56:G56)</f>
        <v>41</v>
      </c>
    </row>
    <row r="57" spans="1:12" x14ac:dyDescent="0.2">
      <c r="A57" s="23">
        <v>55</v>
      </c>
      <c r="B57" s="3" t="s">
        <v>60</v>
      </c>
      <c r="C57" s="4">
        <v>44</v>
      </c>
      <c r="D57" s="2">
        <v>44</v>
      </c>
      <c r="E57" s="2">
        <v>52</v>
      </c>
      <c r="F57" s="4">
        <v>45</v>
      </c>
      <c r="G57" s="4">
        <v>56</v>
      </c>
      <c r="H57" s="11">
        <f>SUM(C57:G57)</f>
        <v>241</v>
      </c>
      <c r="I57" s="11">
        <f>H57-K57</f>
        <v>185</v>
      </c>
      <c r="J57" s="2"/>
      <c r="K57" s="19">
        <f>MAX(C57:G57)</f>
        <v>56</v>
      </c>
      <c r="L57" s="19">
        <f>MIN(C57:G57)</f>
        <v>44</v>
      </c>
    </row>
    <row r="58" spans="1:12" x14ac:dyDescent="0.2">
      <c r="A58" s="23">
        <v>56</v>
      </c>
      <c r="B58" s="3" t="s">
        <v>78</v>
      </c>
      <c r="C58" s="2">
        <v>55</v>
      </c>
      <c r="D58" s="2">
        <v>50</v>
      </c>
      <c r="E58" s="4">
        <v>46</v>
      </c>
      <c r="F58" s="4">
        <v>40</v>
      </c>
      <c r="G58" s="4">
        <v>51</v>
      </c>
      <c r="H58" s="11">
        <f>SUM(C58:G58)</f>
        <v>242</v>
      </c>
      <c r="I58" s="11">
        <f>H58-K58</f>
        <v>187</v>
      </c>
      <c r="J58" s="19"/>
      <c r="K58" s="19">
        <f>MAX(C58:G58)</f>
        <v>55</v>
      </c>
      <c r="L58" s="19">
        <f>MIN(C58:G58)</f>
        <v>40</v>
      </c>
    </row>
    <row r="59" spans="1:12" x14ac:dyDescent="0.2">
      <c r="A59" s="23">
        <v>57</v>
      </c>
      <c r="B59" s="3" t="s">
        <v>38</v>
      </c>
      <c r="C59" s="4">
        <v>47</v>
      </c>
      <c r="D59" s="2">
        <v>46</v>
      </c>
      <c r="E59" s="4">
        <v>50</v>
      </c>
      <c r="F59" s="4">
        <v>48</v>
      </c>
      <c r="G59" s="4">
        <v>61</v>
      </c>
      <c r="H59" s="11">
        <f>SUM(C59:G59)</f>
        <v>252</v>
      </c>
      <c r="I59" s="11">
        <f>H59-K59</f>
        <v>191</v>
      </c>
      <c r="J59" s="2"/>
      <c r="K59" s="19">
        <f>MAX(C59:G59)</f>
        <v>61</v>
      </c>
      <c r="L59" s="19">
        <f>MIN(C59:G59)</f>
        <v>46</v>
      </c>
    </row>
    <row r="60" spans="1:12" x14ac:dyDescent="0.2">
      <c r="A60" s="23">
        <v>58</v>
      </c>
      <c r="B60" s="3" t="s">
        <v>40</v>
      </c>
      <c r="C60" s="4">
        <v>46</v>
      </c>
      <c r="D60" s="2">
        <v>43</v>
      </c>
      <c r="E60" s="2">
        <v>53</v>
      </c>
      <c r="F60" s="4">
        <v>51</v>
      </c>
      <c r="G60" s="4">
        <v>60</v>
      </c>
      <c r="H60" s="11">
        <f>SUM(C60:G60)</f>
        <v>253</v>
      </c>
      <c r="I60" s="11">
        <f>H60-K60</f>
        <v>193</v>
      </c>
      <c r="J60" s="19"/>
      <c r="K60" s="19">
        <f>MAX(C60:G60)</f>
        <v>60</v>
      </c>
      <c r="L60" s="19">
        <f>MIN(C60:G60)</f>
        <v>43</v>
      </c>
    </row>
    <row r="61" spans="1:12" x14ac:dyDescent="0.2">
      <c r="A61" s="23">
        <v>59</v>
      </c>
      <c r="B61" s="3" t="s">
        <v>91</v>
      </c>
      <c r="C61" s="2">
        <v>55</v>
      </c>
      <c r="D61" s="2">
        <v>61</v>
      </c>
      <c r="E61" s="2">
        <v>65</v>
      </c>
      <c r="F61" s="2">
        <v>35</v>
      </c>
      <c r="G61" s="4">
        <v>43</v>
      </c>
      <c r="H61" s="11">
        <f>SUM(C61:G61)</f>
        <v>259</v>
      </c>
      <c r="I61" s="11">
        <f>H61-K61</f>
        <v>194</v>
      </c>
      <c r="J61" s="2"/>
      <c r="K61" s="19">
        <f>MAX(C61:G61)</f>
        <v>65</v>
      </c>
      <c r="L61" s="19">
        <f>MIN(C61:G61)</f>
        <v>35</v>
      </c>
    </row>
    <row r="62" spans="1:12" x14ac:dyDescent="0.2">
      <c r="A62" s="23">
        <v>60</v>
      </c>
      <c r="B62" s="3" t="s">
        <v>14</v>
      </c>
      <c r="C62" s="2">
        <v>55</v>
      </c>
      <c r="D62" s="2">
        <v>12</v>
      </c>
      <c r="E62" s="2">
        <v>65</v>
      </c>
      <c r="F62" s="4">
        <v>63</v>
      </c>
      <c r="G62" s="4">
        <v>74</v>
      </c>
      <c r="H62" s="11">
        <f>SUM(C62:G62)</f>
        <v>269</v>
      </c>
      <c r="I62" s="11">
        <f>H62-K62</f>
        <v>195</v>
      </c>
      <c r="J62" s="2"/>
      <c r="K62" s="19">
        <f>MAX(C62:G62)</f>
        <v>74</v>
      </c>
      <c r="L62" s="19">
        <f>MIN(C62:G62)</f>
        <v>12</v>
      </c>
    </row>
    <row r="63" spans="1:12" x14ac:dyDescent="0.2">
      <c r="A63" s="23">
        <v>61</v>
      </c>
      <c r="B63" s="3" t="s">
        <v>75</v>
      </c>
      <c r="C63" s="2">
        <v>55</v>
      </c>
      <c r="D63" s="2">
        <v>48</v>
      </c>
      <c r="E63" s="4">
        <v>49</v>
      </c>
      <c r="F63" s="4">
        <v>47</v>
      </c>
      <c r="G63" s="4">
        <v>55</v>
      </c>
      <c r="H63" s="11">
        <f>SUM(C63:G63)</f>
        <v>254</v>
      </c>
      <c r="I63" s="11">
        <f>H63-K63</f>
        <v>199</v>
      </c>
      <c r="J63" s="2"/>
      <c r="K63" s="19">
        <f>MAX(C63:G63)</f>
        <v>55</v>
      </c>
      <c r="L63" s="19">
        <f>MIN(C63:G63)</f>
        <v>47</v>
      </c>
    </row>
    <row r="64" spans="1:12" x14ac:dyDescent="0.2">
      <c r="A64" s="23">
        <v>62</v>
      </c>
      <c r="B64" s="3" t="s">
        <v>58</v>
      </c>
      <c r="C64" s="4">
        <v>42</v>
      </c>
      <c r="D64" s="2">
        <v>61</v>
      </c>
      <c r="E64" s="2">
        <v>65</v>
      </c>
      <c r="F64" s="4">
        <v>43</v>
      </c>
      <c r="G64" s="4">
        <v>53</v>
      </c>
      <c r="H64" s="11">
        <f>SUM(C64:G64)</f>
        <v>264</v>
      </c>
      <c r="I64" s="11">
        <f>H64-K64</f>
        <v>199</v>
      </c>
      <c r="J64" s="2"/>
      <c r="K64" s="19">
        <f>MAX(C64:G64)</f>
        <v>65</v>
      </c>
      <c r="L64" s="19">
        <f>MIN(C64:G64)</f>
        <v>42</v>
      </c>
    </row>
    <row r="65" spans="1:12" x14ac:dyDescent="0.2">
      <c r="A65" s="23">
        <v>63</v>
      </c>
      <c r="B65" s="3" t="s">
        <v>87</v>
      </c>
      <c r="C65" s="2">
        <v>55</v>
      </c>
      <c r="D65" s="2">
        <v>61</v>
      </c>
      <c r="E65" s="4">
        <v>42</v>
      </c>
      <c r="F65" s="4">
        <v>42</v>
      </c>
      <c r="G65" s="4">
        <f>VLOOKUP(B65,'dle průměru'!$B:$G,6,0)</f>
        <v>74</v>
      </c>
      <c r="H65" s="11">
        <f>SUM(C65:G65)</f>
        <v>274</v>
      </c>
      <c r="I65" s="11">
        <f>H65-K65</f>
        <v>200</v>
      </c>
      <c r="J65" s="2"/>
      <c r="K65" s="19">
        <f>MAX(C65:G65)</f>
        <v>74</v>
      </c>
      <c r="L65" s="19">
        <f>MIN(C65:G65)</f>
        <v>42</v>
      </c>
    </row>
    <row r="66" spans="1:12" x14ac:dyDescent="0.2">
      <c r="A66" s="23">
        <v>64</v>
      </c>
      <c r="B66" s="3" t="s">
        <v>61</v>
      </c>
      <c r="C66" s="4">
        <v>45</v>
      </c>
      <c r="D66" s="2">
        <v>45</v>
      </c>
      <c r="E66" s="2">
        <v>57</v>
      </c>
      <c r="F66" s="4">
        <v>56</v>
      </c>
      <c r="G66" s="4">
        <v>59</v>
      </c>
      <c r="H66" s="11">
        <f>SUM(C66:G66)</f>
        <v>262</v>
      </c>
      <c r="I66" s="11">
        <f>H66-K66</f>
        <v>203</v>
      </c>
      <c r="J66" s="19"/>
      <c r="K66" s="19">
        <f>MAX(C66:G66)</f>
        <v>59</v>
      </c>
      <c r="L66" s="19">
        <f>MIN(C66:G66)</f>
        <v>45</v>
      </c>
    </row>
    <row r="67" spans="1:12" x14ac:dyDescent="0.2">
      <c r="A67" s="23">
        <v>65</v>
      </c>
      <c r="B67" s="3" t="s">
        <v>39</v>
      </c>
      <c r="C67" s="2">
        <v>55</v>
      </c>
      <c r="D67" s="2">
        <v>49</v>
      </c>
      <c r="E67" s="4">
        <v>48</v>
      </c>
      <c r="F67" s="4">
        <v>63</v>
      </c>
      <c r="G67" s="4">
        <v>58</v>
      </c>
      <c r="H67" s="11">
        <f>SUM(C67:G67)</f>
        <v>273</v>
      </c>
      <c r="I67" s="11">
        <f>H67-K67</f>
        <v>210</v>
      </c>
      <c r="J67" s="19"/>
      <c r="K67" s="19">
        <f>MAX(C67:G67)</f>
        <v>63</v>
      </c>
      <c r="L67" s="19">
        <f>MIN(C67:G67)</f>
        <v>48</v>
      </c>
    </row>
    <row r="68" spans="1:12" x14ac:dyDescent="0.2">
      <c r="A68" s="23">
        <v>66</v>
      </c>
      <c r="B68" s="3" t="s">
        <v>86</v>
      </c>
      <c r="C68" s="2">
        <v>55</v>
      </c>
      <c r="D68" s="2">
        <v>61</v>
      </c>
      <c r="E68" s="4">
        <v>51</v>
      </c>
      <c r="F68" s="4">
        <v>50</v>
      </c>
      <c r="G68" s="4">
        <v>57</v>
      </c>
      <c r="H68" s="11">
        <f>SUM(C68:G68)</f>
        <v>274</v>
      </c>
      <c r="I68" s="11">
        <f>H68-K68</f>
        <v>213</v>
      </c>
      <c r="J68" s="2"/>
      <c r="K68" s="19">
        <f>MAX(C68:G68)</f>
        <v>61</v>
      </c>
      <c r="L68" s="19">
        <f>MIN(C68:G68)</f>
        <v>50</v>
      </c>
    </row>
    <row r="69" spans="1:12" x14ac:dyDescent="0.2">
      <c r="A69" s="23">
        <v>67</v>
      </c>
      <c r="B69" s="3" t="s">
        <v>80</v>
      </c>
      <c r="C69" s="2">
        <v>55</v>
      </c>
      <c r="D69" s="2">
        <v>56</v>
      </c>
      <c r="E69" s="4">
        <v>54</v>
      </c>
      <c r="F69" s="4">
        <v>49</v>
      </c>
      <c r="G69" s="4">
        <v>66</v>
      </c>
      <c r="H69" s="11">
        <f>SUM(C69:G69)</f>
        <v>280</v>
      </c>
      <c r="I69" s="11">
        <f>H69-K69</f>
        <v>214</v>
      </c>
      <c r="J69" s="2"/>
      <c r="K69" s="19">
        <f>MAX(C69:G69)</f>
        <v>66</v>
      </c>
      <c r="L69" s="19">
        <f>MIN(C69:G69)</f>
        <v>49</v>
      </c>
    </row>
    <row r="70" spans="1:12" x14ac:dyDescent="0.2">
      <c r="A70" s="23">
        <v>68</v>
      </c>
      <c r="B70" s="3" t="s">
        <v>65</v>
      </c>
      <c r="C70" s="4">
        <v>51</v>
      </c>
      <c r="D70" s="2">
        <v>53</v>
      </c>
      <c r="E70" s="4">
        <v>56</v>
      </c>
      <c r="F70" s="4">
        <v>55</v>
      </c>
      <c r="G70" s="4">
        <v>67</v>
      </c>
      <c r="H70" s="11">
        <f>SUM(C70:G70)</f>
        <v>282</v>
      </c>
      <c r="I70" s="11">
        <f>H70-K70</f>
        <v>215</v>
      </c>
      <c r="J70" s="2"/>
      <c r="K70" s="19">
        <f>MAX(C70:G70)</f>
        <v>67</v>
      </c>
      <c r="L70" s="19">
        <f>MIN(C70:G70)</f>
        <v>51</v>
      </c>
    </row>
    <row r="71" spans="1:12" x14ac:dyDescent="0.2">
      <c r="A71" s="23">
        <v>69</v>
      </c>
      <c r="B71" s="3" t="s">
        <v>63</v>
      </c>
      <c r="C71" s="4">
        <v>49</v>
      </c>
      <c r="D71" s="2">
        <v>47</v>
      </c>
      <c r="E71" s="4">
        <v>59</v>
      </c>
      <c r="F71" s="4">
        <v>61</v>
      </c>
      <c r="G71" s="4">
        <v>71</v>
      </c>
      <c r="H71" s="11">
        <f>SUM(C71:G71)</f>
        <v>287</v>
      </c>
      <c r="I71" s="11">
        <f>H71-K71</f>
        <v>216</v>
      </c>
      <c r="J71" s="19"/>
      <c r="K71" s="19">
        <f>MAX(C71:G71)</f>
        <v>71</v>
      </c>
      <c r="L71" s="19">
        <f>MIN(C71:G71)</f>
        <v>47</v>
      </c>
    </row>
    <row r="72" spans="1:12" x14ac:dyDescent="0.2">
      <c r="A72" s="23">
        <v>70</v>
      </c>
      <c r="B72" s="3" t="s">
        <v>64</v>
      </c>
      <c r="C72" s="4">
        <v>50</v>
      </c>
      <c r="D72" s="2">
        <v>54</v>
      </c>
      <c r="E72" s="4">
        <v>55</v>
      </c>
      <c r="F72" s="4">
        <v>57</v>
      </c>
      <c r="G72" s="4">
        <v>62</v>
      </c>
      <c r="H72" s="11">
        <f>SUM(C72:G72)</f>
        <v>278</v>
      </c>
      <c r="I72" s="11">
        <f>H72-K72</f>
        <v>216</v>
      </c>
      <c r="J72" s="2"/>
      <c r="K72" s="19">
        <f>MAX(C72:G72)</f>
        <v>62</v>
      </c>
      <c r="L72" s="19">
        <f>MIN(C72:G72)</f>
        <v>50</v>
      </c>
    </row>
    <row r="73" spans="1:12" x14ac:dyDescent="0.2">
      <c r="A73" s="23">
        <v>71</v>
      </c>
      <c r="B73" s="3" t="s">
        <v>71</v>
      </c>
      <c r="C73" s="2">
        <v>55</v>
      </c>
      <c r="D73" s="2">
        <v>52</v>
      </c>
      <c r="E73" s="2">
        <v>65</v>
      </c>
      <c r="F73" s="4">
        <v>52</v>
      </c>
      <c r="G73" s="4">
        <v>64</v>
      </c>
      <c r="H73" s="11">
        <f>SUM(C73:G73)</f>
        <v>288</v>
      </c>
      <c r="I73" s="11">
        <f>H73-K73</f>
        <v>223</v>
      </c>
      <c r="J73" s="2"/>
      <c r="K73" s="19">
        <f>MAX(C73:G73)</f>
        <v>65</v>
      </c>
      <c r="L73" s="19">
        <f>MIN(C73:G73)</f>
        <v>52</v>
      </c>
    </row>
    <row r="74" spans="1:12" x14ac:dyDescent="0.2">
      <c r="A74" s="23">
        <v>72</v>
      </c>
      <c r="B74" s="3" t="s">
        <v>62</v>
      </c>
      <c r="C74" s="4">
        <v>48</v>
      </c>
      <c r="D74" s="2">
        <v>57</v>
      </c>
      <c r="E74" s="4">
        <v>61</v>
      </c>
      <c r="F74" s="4">
        <v>59</v>
      </c>
      <c r="G74" s="4">
        <v>69</v>
      </c>
      <c r="H74" s="11">
        <f>SUM(C74:G74)</f>
        <v>294</v>
      </c>
      <c r="I74" s="11">
        <f>H74-K74</f>
        <v>225</v>
      </c>
      <c r="J74" s="2"/>
      <c r="K74" s="19">
        <f>MAX(C74:G74)</f>
        <v>69</v>
      </c>
      <c r="L74" s="19">
        <f>MIN(C74:G74)</f>
        <v>48</v>
      </c>
    </row>
    <row r="75" spans="1:12" x14ac:dyDescent="0.2">
      <c r="A75" s="23">
        <v>73</v>
      </c>
      <c r="B75" s="3" t="s">
        <v>76</v>
      </c>
      <c r="C75" s="2">
        <v>55</v>
      </c>
      <c r="D75" s="2">
        <v>42</v>
      </c>
      <c r="E75" s="2">
        <v>65</v>
      </c>
      <c r="F75" s="4">
        <v>63</v>
      </c>
      <c r="G75" s="4">
        <v>74</v>
      </c>
      <c r="H75" s="11">
        <f>SUM(C75:G75)</f>
        <v>299</v>
      </c>
      <c r="I75" s="11">
        <f>H75-K75</f>
        <v>225</v>
      </c>
      <c r="J75" s="2"/>
      <c r="K75" s="19">
        <f>MAX(C75:G75)</f>
        <v>74</v>
      </c>
      <c r="L75" s="19">
        <f>MIN(C75:G75)</f>
        <v>42</v>
      </c>
    </row>
    <row r="76" spans="1:12" x14ac:dyDescent="0.2">
      <c r="A76" s="23">
        <v>74</v>
      </c>
      <c r="B76" s="3" t="s">
        <v>73</v>
      </c>
      <c r="C76" s="2">
        <v>55</v>
      </c>
      <c r="D76" s="2">
        <v>55</v>
      </c>
      <c r="E76" s="2">
        <v>65</v>
      </c>
      <c r="F76" s="4">
        <v>53</v>
      </c>
      <c r="G76" s="4">
        <v>65</v>
      </c>
      <c r="H76" s="11">
        <f>SUM(C76:G76)</f>
        <v>293</v>
      </c>
      <c r="I76" s="11">
        <f>H76-K76</f>
        <v>228</v>
      </c>
      <c r="J76" s="2"/>
      <c r="K76" s="19">
        <f>MAX(C76:G76)</f>
        <v>65</v>
      </c>
      <c r="L76" s="19">
        <f>MIN(C76:G76)</f>
        <v>53</v>
      </c>
    </row>
    <row r="77" spans="1:12" x14ac:dyDescent="0.2">
      <c r="A77" s="23">
        <v>75</v>
      </c>
      <c r="B77" s="3" t="s">
        <v>85</v>
      </c>
      <c r="C77" s="2">
        <v>55</v>
      </c>
      <c r="D77" s="2">
        <v>61</v>
      </c>
      <c r="E77" s="4">
        <v>58</v>
      </c>
      <c r="F77" s="4">
        <v>54</v>
      </c>
      <c r="G77" s="4">
        <v>63</v>
      </c>
      <c r="H77" s="11">
        <f>SUM(C77:G77)</f>
        <v>291</v>
      </c>
      <c r="I77" s="11">
        <f>H77-K77</f>
        <v>228</v>
      </c>
      <c r="J77" s="2"/>
      <c r="K77" s="19">
        <f>MAX(C77:G77)</f>
        <v>63</v>
      </c>
      <c r="L77" s="19">
        <f>MIN(C77:G77)</f>
        <v>54</v>
      </c>
    </row>
    <row r="78" spans="1:12" x14ac:dyDescent="0.2">
      <c r="A78" s="23">
        <v>76</v>
      </c>
      <c r="B78" s="3" t="s">
        <v>66</v>
      </c>
      <c r="C78" s="4">
        <v>52</v>
      </c>
      <c r="D78" s="2">
        <v>58</v>
      </c>
      <c r="E78" s="4">
        <v>60</v>
      </c>
      <c r="F78" s="4">
        <v>58</v>
      </c>
      <c r="G78" s="4">
        <v>70</v>
      </c>
      <c r="H78" s="11">
        <f>SUM(C78:G78)</f>
        <v>298</v>
      </c>
      <c r="I78" s="11">
        <f>H78-K78</f>
        <v>228</v>
      </c>
      <c r="J78" s="2"/>
      <c r="K78" s="19">
        <f>MAX(C78:G78)</f>
        <v>70</v>
      </c>
      <c r="L78" s="19">
        <f>MIN(C78:G78)</f>
        <v>52</v>
      </c>
    </row>
    <row r="79" spans="1:12" x14ac:dyDescent="0.2">
      <c r="A79" s="23">
        <v>77</v>
      </c>
      <c r="B79" s="3" t="s">
        <v>59</v>
      </c>
      <c r="C79" s="4">
        <v>43</v>
      </c>
      <c r="D79" s="2">
        <v>61</v>
      </c>
      <c r="E79" s="2">
        <v>65</v>
      </c>
      <c r="F79" s="4">
        <v>63</v>
      </c>
      <c r="G79" s="4">
        <v>74</v>
      </c>
      <c r="H79" s="11">
        <f>SUM(C79:G79)</f>
        <v>306</v>
      </c>
      <c r="I79" s="11">
        <f>H79-K79</f>
        <v>232</v>
      </c>
      <c r="J79" s="2"/>
      <c r="K79" s="19">
        <f>MAX(C79:G79)</f>
        <v>74</v>
      </c>
      <c r="L79" s="19">
        <f>MIN(C79:G79)</f>
        <v>43</v>
      </c>
    </row>
    <row r="80" spans="1:12" x14ac:dyDescent="0.2">
      <c r="A80" s="23">
        <v>78</v>
      </c>
      <c r="B80" s="3" t="s">
        <v>67</v>
      </c>
      <c r="C80" s="4">
        <v>53</v>
      </c>
      <c r="D80" s="2">
        <v>59</v>
      </c>
      <c r="E80" s="4">
        <v>62</v>
      </c>
      <c r="F80" s="4">
        <v>60</v>
      </c>
      <c r="G80" s="4">
        <v>72</v>
      </c>
      <c r="H80" s="11">
        <f>SUM(C80:G80)</f>
        <v>306</v>
      </c>
      <c r="I80" s="11">
        <f>H80-K80</f>
        <v>234</v>
      </c>
      <c r="J80" s="2"/>
      <c r="K80" s="19">
        <f>MAX(C80:G80)</f>
        <v>72</v>
      </c>
      <c r="L80" s="19">
        <f>MIN(C80:G80)</f>
        <v>53</v>
      </c>
    </row>
    <row r="81" spans="1:12" x14ac:dyDescent="0.2">
      <c r="A81" s="23">
        <v>79</v>
      </c>
      <c r="B81" s="3" t="s">
        <v>77</v>
      </c>
      <c r="C81" s="2">
        <v>55</v>
      </c>
      <c r="D81" s="2">
        <v>51</v>
      </c>
      <c r="E81" s="2">
        <v>65</v>
      </c>
      <c r="F81" s="4">
        <v>63</v>
      </c>
      <c r="G81" s="4">
        <v>74</v>
      </c>
      <c r="H81" s="11">
        <f>SUM(C81:G81)</f>
        <v>308</v>
      </c>
      <c r="I81" s="11">
        <f>H81-K81</f>
        <v>234</v>
      </c>
      <c r="J81" s="2"/>
      <c r="K81" s="19">
        <f>MAX(C81:G81)</f>
        <v>74</v>
      </c>
      <c r="L81" s="19">
        <f>MIN(C81:G81)</f>
        <v>51</v>
      </c>
    </row>
    <row r="82" spans="1:12" x14ac:dyDescent="0.2">
      <c r="A82" s="23">
        <v>80</v>
      </c>
      <c r="B82" s="3" t="s">
        <v>68</v>
      </c>
      <c r="C82" s="2">
        <v>54</v>
      </c>
      <c r="D82" s="2">
        <v>60</v>
      </c>
      <c r="E82" s="4">
        <v>63</v>
      </c>
      <c r="F82" s="4">
        <v>62</v>
      </c>
      <c r="G82" s="4">
        <v>73</v>
      </c>
      <c r="H82" s="11">
        <f>SUM(C82:G82)</f>
        <v>312</v>
      </c>
      <c r="I82" s="11">
        <f>H82-K82</f>
        <v>239</v>
      </c>
      <c r="J82" s="2"/>
      <c r="K82" s="19">
        <f>MAX(C82:G82)</f>
        <v>73</v>
      </c>
      <c r="L82" s="19">
        <f>MIN(C82:G82)</f>
        <v>54</v>
      </c>
    </row>
    <row r="83" spans="1:12" x14ac:dyDescent="0.2">
      <c r="A83" s="12">
        <v>81</v>
      </c>
      <c r="B83" s="3" t="s">
        <v>83</v>
      </c>
      <c r="C83" s="2">
        <v>55</v>
      </c>
      <c r="D83" s="2">
        <v>61</v>
      </c>
      <c r="E83" s="4">
        <v>64</v>
      </c>
      <c r="F83" s="4">
        <v>63</v>
      </c>
      <c r="G83" s="4">
        <v>74</v>
      </c>
      <c r="H83" s="11">
        <f>SUM(C83:G83)</f>
        <v>317</v>
      </c>
      <c r="I83" s="11">
        <f>H83-K83</f>
        <v>243</v>
      </c>
      <c r="J83" s="2"/>
      <c r="K83" s="19">
        <f>MAX(C83:G83)</f>
        <v>74</v>
      </c>
      <c r="L83" s="19">
        <f>MIN(C83:G83)</f>
        <v>55</v>
      </c>
    </row>
  </sheetData>
  <sortState xmlns:xlrd2="http://schemas.microsoft.com/office/spreadsheetml/2017/richdata2" ref="B3:L83">
    <sortCondition ref="I3:I83"/>
  </sortState>
  <printOptions horizontalCentered="1"/>
  <pageMargins left="0.25" right="0.25" top="0.75" bottom="0.75" header="0.3" footer="0.3"/>
  <pageSetup paperSize="9" scale="99" orientation="portrait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8"/>
  <sheetViews>
    <sheetView view="pageBreakPreview" zoomScaleNormal="100" zoomScaleSheetLayoutView="100" workbookViewId="0">
      <selection activeCell="G7" sqref="G7"/>
    </sheetView>
  </sheetViews>
  <sheetFormatPr defaultColWidth="9.140625" defaultRowHeight="12.75" x14ac:dyDescent="0.2"/>
  <cols>
    <col min="1" max="1" width="4.42578125" style="1" customWidth="1"/>
    <col min="2" max="2" width="17.5703125" style="6" customWidth="1"/>
    <col min="3" max="3" width="5.140625" style="5" customWidth="1"/>
    <col min="4" max="4" width="4.85546875" style="5" customWidth="1"/>
    <col min="5" max="5" width="5.28515625" style="5" customWidth="1"/>
    <col min="6" max="7" width="5.42578125" style="5" customWidth="1"/>
    <col min="8" max="8" width="6.85546875" style="5" customWidth="1"/>
    <col min="9" max="16384" width="9.140625" style="1"/>
  </cols>
  <sheetData>
    <row r="1" spans="1:8" ht="24" customHeight="1" x14ac:dyDescent="0.2"/>
    <row r="2" spans="1:8" ht="24.75" customHeight="1" x14ac:dyDescent="0.2">
      <c r="A2" s="15"/>
      <c r="B2" s="16"/>
      <c r="C2" s="13" t="s">
        <v>2</v>
      </c>
      <c r="D2" s="13" t="s">
        <v>3</v>
      </c>
      <c r="E2" s="14" t="s">
        <v>4</v>
      </c>
      <c r="F2" s="14" t="s">
        <v>5</v>
      </c>
      <c r="G2" s="14" t="s">
        <v>10</v>
      </c>
      <c r="H2" s="17" t="s">
        <v>7</v>
      </c>
    </row>
    <row r="3" spans="1:8" x14ac:dyDescent="0.2">
      <c r="A3" s="8">
        <v>1</v>
      </c>
      <c r="B3" s="3" t="s">
        <v>22</v>
      </c>
      <c r="C3" s="4">
        <v>1</v>
      </c>
      <c r="D3" s="2"/>
      <c r="E3" s="4"/>
      <c r="F3" s="4">
        <v>1</v>
      </c>
      <c r="G3" s="4"/>
      <c r="H3" s="20">
        <f t="shared" ref="H3:H34" si="0">AVERAGE(C3:F3)</f>
        <v>1</v>
      </c>
    </row>
    <row r="4" spans="1:8" ht="12" customHeight="1" x14ac:dyDescent="0.2">
      <c r="A4" s="8">
        <v>2</v>
      </c>
      <c r="B4" s="3" t="s">
        <v>45</v>
      </c>
      <c r="C4" s="4">
        <v>3</v>
      </c>
      <c r="D4" s="2">
        <v>5</v>
      </c>
      <c r="E4" s="4">
        <v>1</v>
      </c>
      <c r="F4" s="2">
        <v>3</v>
      </c>
      <c r="G4" s="4"/>
      <c r="H4" s="20">
        <f t="shared" si="0"/>
        <v>3</v>
      </c>
    </row>
    <row r="5" spans="1:8" ht="12" customHeight="1" x14ac:dyDescent="0.2">
      <c r="A5" s="8">
        <v>3</v>
      </c>
      <c r="B5" s="3" t="s">
        <v>21</v>
      </c>
      <c r="C5" s="4">
        <v>2</v>
      </c>
      <c r="D5" s="2"/>
      <c r="E5" s="4"/>
      <c r="F5" s="4">
        <v>6</v>
      </c>
      <c r="G5" s="4"/>
      <c r="H5" s="20">
        <f t="shared" si="0"/>
        <v>4</v>
      </c>
    </row>
    <row r="6" spans="1:8" x14ac:dyDescent="0.2">
      <c r="A6" s="8">
        <v>4</v>
      </c>
      <c r="B6" s="3" t="s">
        <v>69</v>
      </c>
      <c r="C6" s="2"/>
      <c r="D6" s="2">
        <v>2</v>
      </c>
      <c r="E6" s="2">
        <v>2</v>
      </c>
      <c r="F6" s="4">
        <v>8</v>
      </c>
      <c r="G6" s="2"/>
      <c r="H6" s="20">
        <f t="shared" si="0"/>
        <v>4</v>
      </c>
    </row>
    <row r="7" spans="1:8" x14ac:dyDescent="0.2">
      <c r="A7" s="8">
        <v>5</v>
      </c>
      <c r="B7" s="3" t="s">
        <v>47</v>
      </c>
      <c r="C7" s="4">
        <v>11</v>
      </c>
      <c r="D7" s="2">
        <v>1</v>
      </c>
      <c r="E7" s="4">
        <v>6</v>
      </c>
      <c r="F7" s="4">
        <v>2</v>
      </c>
      <c r="G7" s="4">
        <v>74</v>
      </c>
      <c r="H7" s="20">
        <f>AVERAGE(C7:G7)</f>
        <v>18.8</v>
      </c>
    </row>
    <row r="8" spans="1:8" x14ac:dyDescent="0.2">
      <c r="A8" s="8">
        <v>6</v>
      </c>
      <c r="B8" s="3" t="s">
        <v>11</v>
      </c>
      <c r="C8" s="4">
        <v>4</v>
      </c>
      <c r="D8" s="2">
        <v>6</v>
      </c>
      <c r="E8" s="4">
        <v>7</v>
      </c>
      <c r="F8" s="4"/>
      <c r="G8" s="4"/>
      <c r="H8" s="20">
        <f t="shared" si="0"/>
        <v>5.666666666666667</v>
      </c>
    </row>
    <row r="9" spans="1:8" ht="12.75" customHeight="1" x14ac:dyDescent="0.2">
      <c r="A9" s="8">
        <v>7</v>
      </c>
      <c r="B9" s="3" t="s">
        <v>8</v>
      </c>
      <c r="C9" s="4">
        <v>5</v>
      </c>
      <c r="D9" s="2">
        <v>8</v>
      </c>
      <c r="E9" s="4">
        <v>4</v>
      </c>
      <c r="F9" s="4">
        <v>7</v>
      </c>
      <c r="G9" s="4"/>
      <c r="H9" s="20">
        <f t="shared" si="0"/>
        <v>6</v>
      </c>
    </row>
    <row r="10" spans="1:8" x14ac:dyDescent="0.2">
      <c r="A10" s="8">
        <v>8</v>
      </c>
      <c r="B10" s="3" t="s">
        <v>41</v>
      </c>
      <c r="C10" s="4">
        <v>7</v>
      </c>
      <c r="D10" s="2">
        <v>3</v>
      </c>
      <c r="E10" s="4">
        <v>10</v>
      </c>
      <c r="F10" s="4">
        <v>5</v>
      </c>
      <c r="G10" s="4"/>
      <c r="H10" s="20">
        <f t="shared" si="0"/>
        <v>6.25</v>
      </c>
    </row>
    <row r="11" spans="1:8" ht="12.75" customHeight="1" x14ac:dyDescent="0.2">
      <c r="A11" s="8">
        <v>9</v>
      </c>
      <c r="B11" s="3" t="s">
        <v>12</v>
      </c>
      <c r="C11" s="4">
        <v>6</v>
      </c>
      <c r="D11" s="2">
        <v>7</v>
      </c>
      <c r="E11" s="4">
        <v>3</v>
      </c>
      <c r="F11" s="4">
        <v>9</v>
      </c>
      <c r="G11" s="4"/>
      <c r="H11" s="20">
        <f t="shared" si="0"/>
        <v>6.25</v>
      </c>
    </row>
    <row r="12" spans="1:8" x14ac:dyDescent="0.2">
      <c r="A12" s="8">
        <v>10</v>
      </c>
      <c r="B12" s="3" t="s">
        <v>81</v>
      </c>
      <c r="C12" s="2"/>
      <c r="D12" s="2">
        <v>9</v>
      </c>
      <c r="E12" s="2"/>
      <c r="F12" s="4">
        <v>4</v>
      </c>
      <c r="G12" s="4"/>
      <c r="H12" s="20">
        <f t="shared" si="0"/>
        <v>6.5</v>
      </c>
    </row>
    <row r="13" spans="1:8" x14ac:dyDescent="0.2">
      <c r="A13" s="8">
        <v>11</v>
      </c>
      <c r="B13" s="3" t="s">
        <v>46</v>
      </c>
      <c r="C13" s="4">
        <v>8</v>
      </c>
      <c r="D13" s="2">
        <v>4</v>
      </c>
      <c r="E13" s="4">
        <v>5</v>
      </c>
      <c r="F13" s="4">
        <v>12</v>
      </c>
      <c r="G13" s="4"/>
      <c r="H13" s="20">
        <f t="shared" si="0"/>
        <v>7.25</v>
      </c>
    </row>
    <row r="14" spans="1:8" x14ac:dyDescent="0.2">
      <c r="A14" s="8">
        <v>12</v>
      </c>
      <c r="B14" s="3" t="s">
        <v>13</v>
      </c>
      <c r="C14" s="4">
        <v>9</v>
      </c>
      <c r="D14" s="2">
        <v>10</v>
      </c>
      <c r="E14" s="4">
        <v>9</v>
      </c>
      <c r="F14" s="4">
        <v>10</v>
      </c>
      <c r="G14" s="4"/>
      <c r="H14" s="20">
        <f t="shared" si="0"/>
        <v>9.5</v>
      </c>
    </row>
    <row r="15" spans="1:8" x14ac:dyDescent="0.2">
      <c r="A15" s="8">
        <v>13</v>
      </c>
      <c r="B15" s="3" t="s">
        <v>15</v>
      </c>
      <c r="C15" s="4">
        <v>13</v>
      </c>
      <c r="D15" s="2">
        <v>11</v>
      </c>
      <c r="E15" s="2">
        <v>8</v>
      </c>
      <c r="F15" s="4"/>
      <c r="G15" s="4"/>
      <c r="H15" s="20">
        <f t="shared" si="0"/>
        <v>10.666666666666666</v>
      </c>
    </row>
    <row r="16" spans="1:8" x14ac:dyDescent="0.2">
      <c r="A16" s="8">
        <v>14</v>
      </c>
      <c r="B16" s="3" t="s">
        <v>90</v>
      </c>
      <c r="C16" s="2"/>
      <c r="D16" s="2"/>
      <c r="E16" s="4">
        <v>11</v>
      </c>
      <c r="F16" s="4"/>
      <c r="G16" s="4"/>
      <c r="H16" s="20">
        <f t="shared" si="0"/>
        <v>11</v>
      </c>
    </row>
    <row r="17" spans="1:8" x14ac:dyDescent="0.2">
      <c r="A17" s="8">
        <v>15</v>
      </c>
      <c r="B17" s="3" t="s">
        <v>14</v>
      </c>
      <c r="C17" s="2"/>
      <c r="D17" s="2">
        <v>12</v>
      </c>
      <c r="E17" s="2"/>
      <c r="F17" s="4"/>
      <c r="G17" s="4">
        <v>74</v>
      </c>
      <c r="H17" s="20">
        <f t="shared" si="0"/>
        <v>12</v>
      </c>
    </row>
    <row r="18" spans="1:8" x14ac:dyDescent="0.2">
      <c r="A18" s="8">
        <v>16</v>
      </c>
      <c r="B18" s="3" t="s">
        <v>17</v>
      </c>
      <c r="C18" s="4">
        <v>10</v>
      </c>
      <c r="D18" s="2">
        <v>14</v>
      </c>
      <c r="E18" s="4">
        <v>12</v>
      </c>
      <c r="F18" s="4"/>
      <c r="G18" s="4"/>
      <c r="H18" s="20">
        <f t="shared" si="0"/>
        <v>12</v>
      </c>
    </row>
    <row r="19" spans="1:8" ht="12.75" customHeight="1" x14ac:dyDescent="0.2">
      <c r="A19" s="8">
        <v>17</v>
      </c>
      <c r="B19" s="3" t="s">
        <v>18</v>
      </c>
      <c r="C19" s="4">
        <v>12</v>
      </c>
      <c r="D19" s="2"/>
      <c r="E19" s="4">
        <v>14</v>
      </c>
      <c r="F19" s="4">
        <v>11</v>
      </c>
      <c r="G19" s="4"/>
      <c r="H19" s="20">
        <f t="shared" si="0"/>
        <v>12.333333333333334</v>
      </c>
    </row>
    <row r="20" spans="1:8" x14ac:dyDescent="0.2">
      <c r="A20" s="8">
        <v>18</v>
      </c>
      <c r="B20" s="3" t="s">
        <v>72</v>
      </c>
      <c r="C20" s="2"/>
      <c r="D20" s="2">
        <v>13</v>
      </c>
      <c r="E20" s="4">
        <v>13</v>
      </c>
      <c r="F20" s="4">
        <v>15</v>
      </c>
      <c r="G20" s="4"/>
      <c r="H20" s="20">
        <f t="shared" si="0"/>
        <v>13.666666666666666</v>
      </c>
    </row>
    <row r="21" spans="1:8" x14ac:dyDescent="0.2">
      <c r="A21" s="8">
        <v>19</v>
      </c>
      <c r="B21" s="3" t="s">
        <v>88</v>
      </c>
      <c r="C21" s="2"/>
      <c r="D21" s="2"/>
      <c r="E21" s="4">
        <v>16</v>
      </c>
      <c r="F21" s="4">
        <v>13</v>
      </c>
      <c r="G21" s="4"/>
      <c r="H21" s="20">
        <f t="shared" si="0"/>
        <v>14.5</v>
      </c>
    </row>
    <row r="22" spans="1:8" x14ac:dyDescent="0.2">
      <c r="A22" s="8">
        <v>20</v>
      </c>
      <c r="B22" s="3" t="s">
        <v>27</v>
      </c>
      <c r="C22" s="4">
        <v>15</v>
      </c>
      <c r="D22" s="2">
        <v>15</v>
      </c>
      <c r="E22" s="4"/>
      <c r="F22" s="4">
        <v>14</v>
      </c>
      <c r="G22" s="4"/>
      <c r="H22" s="20">
        <f t="shared" si="0"/>
        <v>14.666666666666666</v>
      </c>
    </row>
    <row r="23" spans="1:8" x14ac:dyDescent="0.2">
      <c r="A23" s="8">
        <v>21</v>
      </c>
      <c r="B23" s="3" t="s">
        <v>16</v>
      </c>
      <c r="C23" s="4">
        <v>16</v>
      </c>
      <c r="D23" s="2">
        <v>16</v>
      </c>
      <c r="E23" s="2"/>
      <c r="F23" s="4"/>
      <c r="G23" s="4">
        <v>74</v>
      </c>
      <c r="H23" s="20">
        <f t="shared" si="0"/>
        <v>16</v>
      </c>
    </row>
    <row r="24" spans="1:8" x14ac:dyDescent="0.2">
      <c r="A24" s="8">
        <v>22</v>
      </c>
      <c r="B24" s="3" t="s">
        <v>23</v>
      </c>
      <c r="C24" s="4">
        <v>14</v>
      </c>
      <c r="D24" s="2">
        <v>19</v>
      </c>
      <c r="E24" s="2">
        <v>15</v>
      </c>
      <c r="F24" s="4">
        <v>18</v>
      </c>
      <c r="G24" s="4"/>
      <c r="H24" s="20">
        <f t="shared" si="0"/>
        <v>16.5</v>
      </c>
    </row>
    <row r="25" spans="1:8" x14ac:dyDescent="0.2">
      <c r="A25" s="8">
        <v>23</v>
      </c>
      <c r="B25" s="3" t="s">
        <v>25</v>
      </c>
      <c r="C25" s="4">
        <v>17</v>
      </c>
      <c r="D25" s="2"/>
      <c r="E25" s="4">
        <v>18</v>
      </c>
      <c r="F25" s="4">
        <v>16</v>
      </c>
      <c r="G25" s="4"/>
      <c r="H25" s="20">
        <f t="shared" si="0"/>
        <v>17</v>
      </c>
    </row>
    <row r="26" spans="1:8" x14ac:dyDescent="0.2">
      <c r="A26" s="8">
        <v>24</v>
      </c>
      <c r="B26" s="3" t="s">
        <v>84</v>
      </c>
      <c r="C26" s="2"/>
      <c r="D26" s="2"/>
      <c r="E26" s="4">
        <v>19</v>
      </c>
      <c r="F26" s="4">
        <v>17</v>
      </c>
      <c r="G26" s="4"/>
      <c r="H26" s="20">
        <f t="shared" si="0"/>
        <v>18</v>
      </c>
    </row>
    <row r="27" spans="1:8" x14ac:dyDescent="0.2">
      <c r="A27" s="8">
        <v>25</v>
      </c>
      <c r="B27" s="3" t="s">
        <v>26</v>
      </c>
      <c r="C27" s="2"/>
      <c r="D27" s="2">
        <v>17</v>
      </c>
      <c r="E27" s="2">
        <v>17</v>
      </c>
      <c r="F27" s="4">
        <v>24</v>
      </c>
      <c r="G27" s="4"/>
      <c r="H27" s="20">
        <f t="shared" si="0"/>
        <v>19.333333333333332</v>
      </c>
    </row>
    <row r="28" spans="1:8" x14ac:dyDescent="0.2">
      <c r="A28" s="8">
        <v>26</v>
      </c>
      <c r="B28" s="3" t="s">
        <v>49</v>
      </c>
      <c r="C28" s="4">
        <v>19</v>
      </c>
      <c r="D28" s="2">
        <v>20</v>
      </c>
      <c r="E28" s="2">
        <v>20</v>
      </c>
      <c r="F28" s="4">
        <v>20</v>
      </c>
      <c r="G28" s="4"/>
      <c r="H28" s="20">
        <f t="shared" si="0"/>
        <v>19.75</v>
      </c>
    </row>
    <row r="29" spans="1:8" x14ac:dyDescent="0.2">
      <c r="A29" s="8">
        <v>27</v>
      </c>
      <c r="B29" s="3" t="s">
        <v>33</v>
      </c>
      <c r="C29" s="4">
        <v>20</v>
      </c>
      <c r="D29" s="2"/>
      <c r="E29" s="4"/>
      <c r="F29" s="4"/>
      <c r="G29" s="4"/>
      <c r="H29" s="20">
        <f t="shared" si="0"/>
        <v>20</v>
      </c>
    </row>
    <row r="30" spans="1:8" x14ac:dyDescent="0.2">
      <c r="A30" s="8">
        <v>28</v>
      </c>
      <c r="B30" s="3" t="s">
        <v>48</v>
      </c>
      <c r="C30" s="4">
        <v>18</v>
      </c>
      <c r="D30" s="2">
        <v>21</v>
      </c>
      <c r="E30" s="2">
        <v>22</v>
      </c>
      <c r="F30" s="4">
        <v>19</v>
      </c>
      <c r="G30" s="4"/>
      <c r="H30" s="20">
        <f t="shared" si="0"/>
        <v>20</v>
      </c>
    </row>
    <row r="31" spans="1:8" x14ac:dyDescent="0.2">
      <c r="A31" s="8">
        <v>29</v>
      </c>
      <c r="B31" s="3" t="s">
        <v>20</v>
      </c>
      <c r="C31" s="4">
        <v>21</v>
      </c>
      <c r="D31" s="2">
        <v>18</v>
      </c>
      <c r="E31" s="4">
        <v>23</v>
      </c>
      <c r="F31" s="4"/>
      <c r="G31" s="4"/>
      <c r="H31" s="20">
        <f t="shared" si="0"/>
        <v>20.666666666666668</v>
      </c>
    </row>
    <row r="32" spans="1:8" x14ac:dyDescent="0.2">
      <c r="A32" s="8">
        <v>30</v>
      </c>
      <c r="B32" s="3" t="s">
        <v>19</v>
      </c>
      <c r="C32" s="4">
        <v>22</v>
      </c>
      <c r="D32" s="2"/>
      <c r="E32" s="4">
        <v>21</v>
      </c>
      <c r="F32" s="4">
        <v>22</v>
      </c>
      <c r="G32" s="4"/>
      <c r="H32" s="20">
        <f t="shared" si="0"/>
        <v>21.666666666666668</v>
      </c>
    </row>
    <row r="33" spans="1:8" x14ac:dyDescent="0.2">
      <c r="A33" s="8">
        <v>31</v>
      </c>
      <c r="B33" s="3" t="s">
        <v>50</v>
      </c>
      <c r="C33" s="4">
        <v>24</v>
      </c>
      <c r="D33" s="2">
        <v>23</v>
      </c>
      <c r="E33" s="4">
        <v>24</v>
      </c>
      <c r="F33" s="4">
        <v>21</v>
      </c>
      <c r="G33" s="4"/>
      <c r="H33" s="20">
        <f t="shared" si="0"/>
        <v>23</v>
      </c>
    </row>
    <row r="34" spans="1:8" x14ac:dyDescent="0.2">
      <c r="A34" s="8">
        <v>32</v>
      </c>
      <c r="B34" s="3" t="s">
        <v>28</v>
      </c>
      <c r="C34" s="4">
        <v>23</v>
      </c>
      <c r="D34" s="2">
        <v>22</v>
      </c>
      <c r="E34" s="4">
        <v>25</v>
      </c>
      <c r="F34" s="4"/>
      <c r="G34" s="4"/>
      <c r="H34" s="20">
        <f t="shared" si="0"/>
        <v>23.333333333333332</v>
      </c>
    </row>
    <row r="35" spans="1:8" x14ac:dyDescent="0.2">
      <c r="A35" s="8">
        <v>33</v>
      </c>
      <c r="B35" s="3" t="s">
        <v>36</v>
      </c>
      <c r="C35" s="4">
        <v>27</v>
      </c>
      <c r="D35" s="2">
        <v>25</v>
      </c>
      <c r="E35" s="2">
        <v>32</v>
      </c>
      <c r="F35" s="4">
        <v>23</v>
      </c>
      <c r="G35" s="4"/>
      <c r="H35" s="20">
        <f t="shared" ref="H35:H66" si="1">AVERAGE(C35:F35)</f>
        <v>26.75</v>
      </c>
    </row>
    <row r="36" spans="1:8" x14ac:dyDescent="0.2">
      <c r="A36" s="8">
        <v>34</v>
      </c>
      <c r="B36" s="3" t="s">
        <v>70</v>
      </c>
      <c r="C36" s="2"/>
      <c r="D36" s="2">
        <v>29</v>
      </c>
      <c r="E36" s="2">
        <v>27</v>
      </c>
      <c r="F36" s="4">
        <v>25</v>
      </c>
      <c r="G36" s="4"/>
      <c r="H36" s="20">
        <f t="shared" si="1"/>
        <v>27</v>
      </c>
    </row>
    <row r="37" spans="1:8" x14ac:dyDescent="0.2">
      <c r="A37" s="8">
        <v>35</v>
      </c>
      <c r="B37" s="3" t="s">
        <v>89</v>
      </c>
      <c r="C37" s="4"/>
      <c r="D37" s="2"/>
      <c r="E37" s="4">
        <v>28</v>
      </c>
      <c r="F37" s="4">
        <v>26</v>
      </c>
      <c r="G37" s="4"/>
      <c r="H37" s="20">
        <f t="shared" si="1"/>
        <v>27</v>
      </c>
    </row>
    <row r="38" spans="1:8" x14ac:dyDescent="0.2">
      <c r="A38" s="8">
        <v>36</v>
      </c>
      <c r="B38" s="3" t="s">
        <v>82</v>
      </c>
      <c r="C38" s="4">
        <v>25</v>
      </c>
      <c r="D38" s="2">
        <v>26</v>
      </c>
      <c r="E38" s="2"/>
      <c r="F38" s="4">
        <v>30</v>
      </c>
      <c r="G38" s="2"/>
      <c r="H38" s="20">
        <f t="shared" si="1"/>
        <v>27</v>
      </c>
    </row>
    <row r="39" spans="1:8" x14ac:dyDescent="0.2">
      <c r="A39" s="8">
        <v>37</v>
      </c>
      <c r="B39" s="3" t="s">
        <v>24</v>
      </c>
      <c r="C39" s="2"/>
      <c r="D39" s="2">
        <v>28</v>
      </c>
      <c r="E39" s="4">
        <v>26</v>
      </c>
      <c r="F39" s="4">
        <v>28</v>
      </c>
      <c r="G39" s="4"/>
      <c r="H39" s="20">
        <f t="shared" si="1"/>
        <v>27.333333333333332</v>
      </c>
    </row>
    <row r="40" spans="1:8" x14ac:dyDescent="0.2">
      <c r="A40" s="8">
        <v>38</v>
      </c>
      <c r="B40" s="3" t="s">
        <v>51</v>
      </c>
      <c r="C40" s="4">
        <v>26</v>
      </c>
      <c r="D40" s="2">
        <v>24</v>
      </c>
      <c r="E40" s="4">
        <v>31</v>
      </c>
      <c r="F40" s="2">
        <v>29</v>
      </c>
      <c r="G40" s="4"/>
      <c r="H40" s="20">
        <f t="shared" si="1"/>
        <v>27.5</v>
      </c>
    </row>
    <row r="41" spans="1:8" x14ac:dyDescent="0.2">
      <c r="A41" s="8">
        <v>39</v>
      </c>
      <c r="B41" s="3" t="s">
        <v>29</v>
      </c>
      <c r="C41" s="4">
        <v>29</v>
      </c>
      <c r="D41" s="2"/>
      <c r="E41" s="4">
        <v>30</v>
      </c>
      <c r="F41" s="4">
        <v>27</v>
      </c>
      <c r="G41" s="4"/>
      <c r="H41" s="20">
        <f t="shared" si="1"/>
        <v>28.666666666666668</v>
      </c>
    </row>
    <row r="42" spans="1:8" x14ac:dyDescent="0.2">
      <c r="A42" s="8">
        <v>40</v>
      </c>
      <c r="B42" s="3" t="s">
        <v>42</v>
      </c>
      <c r="C42" s="4">
        <v>30</v>
      </c>
      <c r="D42" s="2">
        <v>27</v>
      </c>
      <c r="E42" s="2">
        <v>29</v>
      </c>
      <c r="F42" s="4">
        <v>34</v>
      </c>
      <c r="G42" s="4"/>
      <c r="H42" s="20">
        <f t="shared" si="1"/>
        <v>30</v>
      </c>
    </row>
    <row r="43" spans="1:8" x14ac:dyDescent="0.2">
      <c r="A43" s="8">
        <v>41</v>
      </c>
      <c r="B43" s="3" t="s">
        <v>32</v>
      </c>
      <c r="C43" s="2"/>
      <c r="D43" s="2">
        <v>30</v>
      </c>
      <c r="E43" s="2">
        <v>33</v>
      </c>
      <c r="F43" s="4"/>
      <c r="G43" s="4"/>
      <c r="H43" s="20">
        <f t="shared" si="1"/>
        <v>31.5</v>
      </c>
    </row>
    <row r="44" spans="1:8" x14ac:dyDescent="0.2">
      <c r="A44" s="8">
        <v>42</v>
      </c>
      <c r="B44" s="3" t="s">
        <v>30</v>
      </c>
      <c r="C44" s="4">
        <v>31</v>
      </c>
      <c r="D44" s="2"/>
      <c r="E44" s="4">
        <v>34</v>
      </c>
      <c r="F44" s="4">
        <v>31</v>
      </c>
      <c r="G44" s="4"/>
      <c r="H44" s="20">
        <f t="shared" si="1"/>
        <v>32</v>
      </c>
    </row>
    <row r="45" spans="1:8" x14ac:dyDescent="0.2">
      <c r="A45" s="8">
        <v>43</v>
      </c>
      <c r="B45" s="3" t="s">
        <v>43</v>
      </c>
      <c r="C45" s="4">
        <v>28</v>
      </c>
      <c r="D45" s="2"/>
      <c r="E45" s="4">
        <v>37</v>
      </c>
      <c r="F45" s="4"/>
      <c r="G45" s="4"/>
      <c r="H45" s="20">
        <f t="shared" si="1"/>
        <v>32.5</v>
      </c>
    </row>
    <row r="46" spans="1:8" x14ac:dyDescent="0.2">
      <c r="A46" s="8">
        <v>44</v>
      </c>
      <c r="B46" s="3" t="s">
        <v>34</v>
      </c>
      <c r="C46" s="4">
        <v>35</v>
      </c>
      <c r="D46" s="2">
        <v>31</v>
      </c>
      <c r="E46" s="2"/>
      <c r="F46" s="4"/>
      <c r="G46" s="4"/>
      <c r="H46" s="20">
        <f t="shared" si="1"/>
        <v>33</v>
      </c>
    </row>
    <row r="47" spans="1:8" x14ac:dyDescent="0.2">
      <c r="A47" s="8">
        <v>45</v>
      </c>
      <c r="B47" s="3" t="s">
        <v>37</v>
      </c>
      <c r="C47" s="4">
        <v>32</v>
      </c>
      <c r="D47" s="2">
        <v>34</v>
      </c>
      <c r="E47" s="2">
        <v>35</v>
      </c>
      <c r="F47" s="4">
        <v>32</v>
      </c>
      <c r="G47" s="4"/>
      <c r="H47" s="20">
        <f t="shared" si="1"/>
        <v>33.25</v>
      </c>
    </row>
    <row r="48" spans="1:8" x14ac:dyDescent="0.2">
      <c r="A48" s="8">
        <v>46</v>
      </c>
      <c r="B48" s="3" t="s">
        <v>56</v>
      </c>
      <c r="C48" s="4">
        <v>39</v>
      </c>
      <c r="D48" s="2">
        <v>32</v>
      </c>
      <c r="E48" s="2"/>
      <c r="F48" s="4">
        <v>33</v>
      </c>
      <c r="G48" s="4"/>
      <c r="H48" s="20">
        <f t="shared" si="1"/>
        <v>34.666666666666664</v>
      </c>
    </row>
    <row r="49" spans="1:8" x14ac:dyDescent="0.2">
      <c r="A49" s="8">
        <v>47</v>
      </c>
      <c r="B49" s="3" t="s">
        <v>91</v>
      </c>
      <c r="C49" s="2"/>
      <c r="D49" s="2"/>
      <c r="E49" s="2"/>
      <c r="F49" s="2">
        <v>35</v>
      </c>
      <c r="G49" s="4"/>
      <c r="H49" s="20">
        <f t="shared" si="1"/>
        <v>35</v>
      </c>
    </row>
    <row r="50" spans="1:8" x14ac:dyDescent="0.2">
      <c r="A50" s="8">
        <v>48</v>
      </c>
      <c r="B50" s="3" t="s">
        <v>44</v>
      </c>
      <c r="C50" s="4">
        <v>34</v>
      </c>
      <c r="D50" s="2"/>
      <c r="E50" s="4">
        <v>38</v>
      </c>
      <c r="F50" s="4">
        <v>37</v>
      </c>
      <c r="G50" s="4"/>
      <c r="H50" s="20">
        <f t="shared" si="1"/>
        <v>36.333333333333336</v>
      </c>
    </row>
    <row r="51" spans="1:8" x14ac:dyDescent="0.2">
      <c r="A51" s="8">
        <v>49</v>
      </c>
      <c r="B51" s="3" t="s">
        <v>53</v>
      </c>
      <c r="C51" s="4">
        <v>36</v>
      </c>
      <c r="D51" s="2">
        <v>33</v>
      </c>
      <c r="E51" s="2">
        <v>39</v>
      </c>
      <c r="F51" s="4">
        <v>39</v>
      </c>
      <c r="G51" s="4"/>
      <c r="H51" s="20">
        <f t="shared" si="1"/>
        <v>36.75</v>
      </c>
    </row>
    <row r="52" spans="1:8" x14ac:dyDescent="0.2">
      <c r="A52" s="8">
        <v>50</v>
      </c>
      <c r="B52" s="3" t="s">
        <v>74</v>
      </c>
      <c r="C52" s="2"/>
      <c r="D52" s="2">
        <v>39</v>
      </c>
      <c r="E52" s="2">
        <v>36</v>
      </c>
      <c r="F52" s="4">
        <v>36</v>
      </c>
      <c r="G52" s="4"/>
      <c r="H52" s="20">
        <f t="shared" si="1"/>
        <v>37</v>
      </c>
    </row>
    <row r="53" spans="1:8" x14ac:dyDescent="0.2">
      <c r="A53" s="8">
        <v>51</v>
      </c>
      <c r="B53" s="3" t="s">
        <v>52</v>
      </c>
      <c r="C53" s="4">
        <v>33</v>
      </c>
      <c r="D53" s="2">
        <v>35</v>
      </c>
      <c r="E53" s="2">
        <v>45</v>
      </c>
      <c r="F53" s="4"/>
      <c r="G53" s="4"/>
      <c r="H53" s="20">
        <f t="shared" si="1"/>
        <v>37.666666666666664</v>
      </c>
    </row>
    <row r="54" spans="1:8" x14ac:dyDescent="0.2">
      <c r="A54" s="8">
        <v>52</v>
      </c>
      <c r="B54" s="3" t="s">
        <v>31</v>
      </c>
      <c r="C54" s="4">
        <v>37</v>
      </c>
      <c r="D54" s="2">
        <v>36</v>
      </c>
      <c r="E54" s="2">
        <v>43</v>
      </c>
      <c r="F54" s="4"/>
      <c r="G54" s="4"/>
      <c r="H54" s="20">
        <f t="shared" si="1"/>
        <v>38.666666666666664</v>
      </c>
    </row>
    <row r="55" spans="1:8" x14ac:dyDescent="0.2">
      <c r="A55" s="8">
        <v>53</v>
      </c>
      <c r="B55" s="3" t="s">
        <v>57</v>
      </c>
      <c r="C55" s="4">
        <v>41</v>
      </c>
      <c r="D55" s="2">
        <v>37</v>
      </c>
      <c r="E55" s="2">
        <v>41</v>
      </c>
      <c r="F55" s="4">
        <v>38</v>
      </c>
      <c r="G55" s="4"/>
      <c r="H55" s="20">
        <f t="shared" si="1"/>
        <v>39.25</v>
      </c>
    </row>
    <row r="56" spans="1:8" x14ac:dyDescent="0.2">
      <c r="A56" s="8">
        <v>54</v>
      </c>
      <c r="B56" s="3" t="s">
        <v>55</v>
      </c>
      <c r="C56" s="4">
        <v>40</v>
      </c>
      <c r="D56" s="2">
        <v>40</v>
      </c>
      <c r="E56" s="2">
        <v>40</v>
      </c>
      <c r="F56" s="4">
        <v>41</v>
      </c>
      <c r="G56" s="4"/>
      <c r="H56" s="20">
        <f t="shared" si="1"/>
        <v>40.25</v>
      </c>
    </row>
    <row r="57" spans="1:8" x14ac:dyDescent="0.2">
      <c r="A57" s="8">
        <v>55</v>
      </c>
      <c r="B57" s="3" t="s">
        <v>76</v>
      </c>
      <c r="C57" s="2"/>
      <c r="D57" s="2">
        <v>42</v>
      </c>
      <c r="E57" s="2"/>
      <c r="F57" s="4"/>
      <c r="G57" s="4">
        <v>74</v>
      </c>
      <c r="H57" s="20">
        <f t="shared" si="1"/>
        <v>42</v>
      </c>
    </row>
    <row r="58" spans="1:8" x14ac:dyDescent="0.2">
      <c r="A58" s="8">
        <v>56</v>
      </c>
      <c r="B58" s="3" t="s">
        <v>87</v>
      </c>
      <c r="C58" s="4"/>
      <c r="D58" s="2"/>
      <c r="E58" s="4">
        <v>42</v>
      </c>
      <c r="F58" s="4">
        <v>42</v>
      </c>
      <c r="G58" s="4">
        <v>74</v>
      </c>
      <c r="H58" s="20">
        <f t="shared" si="1"/>
        <v>42</v>
      </c>
    </row>
    <row r="59" spans="1:8" x14ac:dyDescent="0.2">
      <c r="A59" s="8">
        <v>57</v>
      </c>
      <c r="B59" s="3" t="s">
        <v>54</v>
      </c>
      <c r="C59" s="4">
        <v>38</v>
      </c>
      <c r="D59" s="2">
        <v>38</v>
      </c>
      <c r="E59" s="4">
        <v>47</v>
      </c>
      <c r="F59" s="4">
        <v>46</v>
      </c>
      <c r="G59" s="4"/>
      <c r="H59" s="20">
        <f t="shared" si="1"/>
        <v>42.25</v>
      </c>
    </row>
    <row r="60" spans="1:8" x14ac:dyDescent="0.2">
      <c r="A60" s="8">
        <v>58</v>
      </c>
      <c r="B60" s="3" t="s">
        <v>58</v>
      </c>
      <c r="C60" s="4">
        <v>42</v>
      </c>
      <c r="D60" s="2"/>
      <c r="E60" s="4"/>
      <c r="F60" s="4">
        <v>43</v>
      </c>
      <c r="G60" s="4"/>
      <c r="H60" s="20">
        <f t="shared" si="1"/>
        <v>42.5</v>
      </c>
    </row>
    <row r="61" spans="1:8" x14ac:dyDescent="0.2">
      <c r="A61" s="8">
        <v>59</v>
      </c>
      <c r="B61" s="3" t="s">
        <v>59</v>
      </c>
      <c r="C61" s="4">
        <v>43</v>
      </c>
      <c r="D61" s="2"/>
      <c r="E61" s="4"/>
      <c r="F61" s="4"/>
      <c r="G61" s="2">
        <v>74</v>
      </c>
      <c r="H61" s="20">
        <f t="shared" si="1"/>
        <v>43</v>
      </c>
    </row>
    <row r="62" spans="1:8" x14ac:dyDescent="0.2">
      <c r="A62" s="8">
        <v>60</v>
      </c>
      <c r="B62" s="3" t="s">
        <v>79</v>
      </c>
      <c r="C62" s="2"/>
      <c r="D62" s="2">
        <v>41</v>
      </c>
      <c r="E62" s="2">
        <v>44</v>
      </c>
      <c r="F62" s="4">
        <v>44</v>
      </c>
      <c r="G62" s="4"/>
      <c r="H62" s="20">
        <f t="shared" si="1"/>
        <v>43</v>
      </c>
    </row>
    <row r="63" spans="1:8" x14ac:dyDescent="0.2">
      <c r="A63" s="8">
        <v>61</v>
      </c>
      <c r="B63" s="3" t="s">
        <v>78</v>
      </c>
      <c r="C63" s="2"/>
      <c r="D63" s="2">
        <v>50</v>
      </c>
      <c r="E63" s="4">
        <v>46</v>
      </c>
      <c r="F63" s="4">
        <v>40</v>
      </c>
      <c r="G63" s="4"/>
      <c r="H63" s="20">
        <f t="shared" si="1"/>
        <v>45.333333333333336</v>
      </c>
    </row>
    <row r="64" spans="1:8" x14ac:dyDescent="0.2">
      <c r="A64" s="8">
        <v>62</v>
      </c>
      <c r="B64" s="3" t="s">
        <v>60</v>
      </c>
      <c r="C64" s="4">
        <v>44</v>
      </c>
      <c r="D64" s="2">
        <v>44</v>
      </c>
      <c r="E64" s="2">
        <v>52</v>
      </c>
      <c r="F64" s="4">
        <v>45</v>
      </c>
      <c r="G64" s="4"/>
      <c r="H64" s="20">
        <f t="shared" si="1"/>
        <v>46.25</v>
      </c>
    </row>
    <row r="65" spans="1:8" x14ac:dyDescent="0.2">
      <c r="A65" s="8">
        <v>63</v>
      </c>
      <c r="B65" s="3" t="s">
        <v>38</v>
      </c>
      <c r="C65" s="4">
        <v>47</v>
      </c>
      <c r="D65" s="2">
        <v>46</v>
      </c>
      <c r="E65" s="4">
        <v>50</v>
      </c>
      <c r="F65" s="4">
        <v>48</v>
      </c>
      <c r="G65" s="4"/>
      <c r="H65" s="20">
        <f t="shared" si="1"/>
        <v>47.75</v>
      </c>
    </row>
    <row r="66" spans="1:8" x14ac:dyDescent="0.2">
      <c r="A66" s="8">
        <v>64</v>
      </c>
      <c r="B66" s="3" t="s">
        <v>75</v>
      </c>
      <c r="C66" s="2"/>
      <c r="D66" s="2">
        <v>48</v>
      </c>
      <c r="E66" s="4">
        <v>49</v>
      </c>
      <c r="F66" s="4">
        <v>47</v>
      </c>
      <c r="G66" s="4"/>
      <c r="H66" s="20">
        <f t="shared" si="1"/>
        <v>48</v>
      </c>
    </row>
    <row r="67" spans="1:8" x14ac:dyDescent="0.2">
      <c r="A67" s="8">
        <v>65</v>
      </c>
      <c r="B67" s="3" t="s">
        <v>40</v>
      </c>
      <c r="C67" s="4">
        <v>46</v>
      </c>
      <c r="D67" s="2">
        <v>43</v>
      </c>
      <c r="E67" s="2">
        <v>53</v>
      </c>
      <c r="F67" s="4">
        <v>51</v>
      </c>
      <c r="G67" s="4"/>
      <c r="H67" s="20">
        <f t="shared" ref="H67:H83" si="2">AVERAGE(C67:F67)</f>
        <v>48.25</v>
      </c>
    </row>
    <row r="68" spans="1:8" x14ac:dyDescent="0.2">
      <c r="A68" s="8">
        <v>66</v>
      </c>
      <c r="B68" s="3" t="s">
        <v>39</v>
      </c>
      <c r="C68" s="2"/>
      <c r="D68" s="2">
        <v>49</v>
      </c>
      <c r="E68" s="4">
        <v>48</v>
      </c>
      <c r="F68" s="4"/>
      <c r="G68" s="4"/>
      <c r="H68" s="20">
        <f t="shared" si="2"/>
        <v>48.5</v>
      </c>
    </row>
    <row r="69" spans="1:8" x14ac:dyDescent="0.2">
      <c r="A69" s="8">
        <v>67</v>
      </c>
      <c r="B69" s="3" t="s">
        <v>86</v>
      </c>
      <c r="C69" s="2"/>
      <c r="D69" s="2"/>
      <c r="E69" s="4">
        <v>51</v>
      </c>
      <c r="F69" s="4">
        <v>50</v>
      </c>
      <c r="G69" s="4"/>
      <c r="H69" s="20">
        <f t="shared" si="2"/>
        <v>50.5</v>
      </c>
    </row>
    <row r="70" spans="1:8" x14ac:dyDescent="0.2">
      <c r="A70" s="8">
        <v>68</v>
      </c>
      <c r="B70" s="3" t="s">
        <v>61</v>
      </c>
      <c r="C70" s="4">
        <v>45</v>
      </c>
      <c r="D70" s="2">
        <v>45</v>
      </c>
      <c r="E70" s="2">
        <v>57</v>
      </c>
      <c r="F70" s="4">
        <v>56</v>
      </c>
      <c r="G70" s="4"/>
      <c r="H70" s="20">
        <f t="shared" si="2"/>
        <v>50.75</v>
      </c>
    </row>
    <row r="71" spans="1:8" x14ac:dyDescent="0.2">
      <c r="A71" s="8">
        <v>69</v>
      </c>
      <c r="B71" s="3" t="s">
        <v>77</v>
      </c>
      <c r="C71" s="2"/>
      <c r="D71" s="2">
        <v>51</v>
      </c>
      <c r="E71" s="4"/>
      <c r="F71" s="4"/>
      <c r="G71" s="4">
        <v>74</v>
      </c>
      <c r="H71" s="20">
        <f t="shared" si="2"/>
        <v>51</v>
      </c>
    </row>
    <row r="72" spans="1:8" x14ac:dyDescent="0.2">
      <c r="A72" s="8">
        <v>70</v>
      </c>
      <c r="B72" s="3" t="s">
        <v>71</v>
      </c>
      <c r="C72" s="2"/>
      <c r="D72" s="2">
        <v>52</v>
      </c>
      <c r="E72" s="4"/>
      <c r="F72" s="4">
        <v>52</v>
      </c>
      <c r="G72" s="4"/>
      <c r="H72" s="20">
        <f t="shared" si="2"/>
        <v>52</v>
      </c>
    </row>
    <row r="73" spans="1:8" x14ac:dyDescent="0.2">
      <c r="A73" s="8">
        <v>71</v>
      </c>
      <c r="B73" s="3" t="s">
        <v>80</v>
      </c>
      <c r="C73" s="2"/>
      <c r="D73" s="2">
        <v>56</v>
      </c>
      <c r="E73" s="4">
        <v>54</v>
      </c>
      <c r="F73" s="4">
        <v>49</v>
      </c>
      <c r="G73" s="4"/>
      <c r="H73" s="20">
        <f t="shared" si="2"/>
        <v>53</v>
      </c>
    </row>
    <row r="74" spans="1:8" x14ac:dyDescent="0.2">
      <c r="A74" s="8">
        <v>72</v>
      </c>
      <c r="B74" s="3" t="s">
        <v>65</v>
      </c>
      <c r="C74" s="4">
        <v>51</v>
      </c>
      <c r="D74" s="2">
        <v>53</v>
      </c>
      <c r="E74" s="4">
        <v>56</v>
      </c>
      <c r="F74" s="4">
        <v>55</v>
      </c>
      <c r="G74" s="4"/>
      <c r="H74" s="20">
        <f t="shared" si="2"/>
        <v>53.75</v>
      </c>
    </row>
    <row r="75" spans="1:8" x14ac:dyDescent="0.2">
      <c r="A75" s="8">
        <v>73</v>
      </c>
      <c r="B75" s="3" t="s">
        <v>73</v>
      </c>
      <c r="C75" s="2"/>
      <c r="D75" s="2">
        <v>55</v>
      </c>
      <c r="E75" s="4"/>
      <c r="F75" s="4">
        <v>53</v>
      </c>
      <c r="G75" s="4"/>
      <c r="H75" s="20">
        <f t="shared" si="2"/>
        <v>54</v>
      </c>
    </row>
    <row r="76" spans="1:8" x14ac:dyDescent="0.2">
      <c r="A76" s="8">
        <v>74</v>
      </c>
      <c r="B76" s="3" t="s">
        <v>64</v>
      </c>
      <c r="C76" s="4">
        <v>50</v>
      </c>
      <c r="D76" s="2">
        <v>54</v>
      </c>
      <c r="E76" s="4">
        <v>55</v>
      </c>
      <c r="F76" s="4">
        <v>57</v>
      </c>
      <c r="G76" s="4"/>
      <c r="H76" s="20">
        <f t="shared" si="2"/>
        <v>54</v>
      </c>
    </row>
    <row r="77" spans="1:8" x14ac:dyDescent="0.2">
      <c r="A77" s="8">
        <v>75</v>
      </c>
      <c r="B77" s="3" t="s">
        <v>63</v>
      </c>
      <c r="C77" s="4">
        <v>49</v>
      </c>
      <c r="D77" s="2">
        <v>47</v>
      </c>
      <c r="E77" s="4">
        <v>59</v>
      </c>
      <c r="F77" s="4">
        <v>61</v>
      </c>
      <c r="G77" s="4"/>
      <c r="H77" s="20">
        <f t="shared" si="2"/>
        <v>54</v>
      </c>
    </row>
    <row r="78" spans="1:8" x14ac:dyDescent="0.2">
      <c r="A78" s="8">
        <v>76</v>
      </c>
      <c r="B78" s="3" t="s">
        <v>85</v>
      </c>
      <c r="C78" s="4"/>
      <c r="D78" s="2"/>
      <c r="E78" s="4">
        <v>58</v>
      </c>
      <c r="F78" s="4">
        <v>54</v>
      </c>
      <c r="G78" s="4"/>
      <c r="H78" s="20">
        <f t="shared" si="2"/>
        <v>56</v>
      </c>
    </row>
    <row r="79" spans="1:8" x14ac:dyDescent="0.2">
      <c r="A79" s="8">
        <v>77</v>
      </c>
      <c r="B79" s="3" t="s">
        <v>62</v>
      </c>
      <c r="C79" s="4">
        <v>48</v>
      </c>
      <c r="D79" s="2">
        <v>57</v>
      </c>
      <c r="E79" s="4">
        <v>61</v>
      </c>
      <c r="F79" s="4">
        <v>59</v>
      </c>
      <c r="G79" s="4"/>
      <c r="H79" s="20">
        <f t="shared" si="2"/>
        <v>56.25</v>
      </c>
    </row>
    <row r="80" spans="1:8" x14ac:dyDescent="0.2">
      <c r="A80" s="8">
        <v>78</v>
      </c>
      <c r="B80" s="3" t="s">
        <v>66</v>
      </c>
      <c r="C80" s="4">
        <v>52</v>
      </c>
      <c r="D80" s="2">
        <v>58</v>
      </c>
      <c r="E80" s="4">
        <v>60</v>
      </c>
      <c r="F80" s="4">
        <v>58</v>
      </c>
      <c r="G80" s="4"/>
      <c r="H80" s="20">
        <f t="shared" si="2"/>
        <v>57</v>
      </c>
    </row>
    <row r="81" spans="1:8" x14ac:dyDescent="0.2">
      <c r="A81" s="8">
        <v>79</v>
      </c>
      <c r="B81" s="3" t="s">
        <v>67</v>
      </c>
      <c r="C81" s="4">
        <v>53</v>
      </c>
      <c r="D81" s="2">
        <v>59</v>
      </c>
      <c r="E81" s="4">
        <v>62</v>
      </c>
      <c r="F81" s="4">
        <v>60</v>
      </c>
      <c r="G81" s="4"/>
      <c r="H81" s="20">
        <f t="shared" si="2"/>
        <v>58.5</v>
      </c>
    </row>
    <row r="82" spans="1:8" x14ac:dyDescent="0.2">
      <c r="A82" s="8">
        <v>80</v>
      </c>
      <c r="B82" s="3" t="s">
        <v>68</v>
      </c>
      <c r="C82" s="2">
        <v>54</v>
      </c>
      <c r="D82" s="2">
        <v>60</v>
      </c>
      <c r="E82" s="4">
        <v>63</v>
      </c>
      <c r="F82" s="4">
        <v>62</v>
      </c>
      <c r="G82" s="2"/>
      <c r="H82" s="20">
        <f t="shared" si="2"/>
        <v>59.75</v>
      </c>
    </row>
    <row r="83" spans="1:8" x14ac:dyDescent="0.2">
      <c r="A83" s="8">
        <v>81</v>
      </c>
      <c r="B83" s="3" t="s">
        <v>83</v>
      </c>
      <c r="C83" s="4"/>
      <c r="D83" s="2"/>
      <c r="E83" s="4">
        <v>64</v>
      </c>
      <c r="F83" s="4"/>
      <c r="G83" s="4">
        <v>74</v>
      </c>
      <c r="H83" s="20">
        <f t="shared" si="2"/>
        <v>64</v>
      </c>
    </row>
    <row r="84" spans="1:8" x14ac:dyDescent="0.2">
      <c r="A84" s="12"/>
    </row>
    <row r="85" spans="1:8" x14ac:dyDescent="0.2">
      <c r="A85" s="12"/>
    </row>
    <row r="86" spans="1:8" x14ac:dyDescent="0.2">
      <c r="A86" s="12"/>
    </row>
    <row r="87" spans="1:8" x14ac:dyDescent="0.2">
      <c r="A87" s="12"/>
    </row>
    <row r="88" spans="1:8" x14ac:dyDescent="0.2">
      <c r="A88" s="12"/>
    </row>
  </sheetData>
  <sortState xmlns:xlrd2="http://schemas.microsoft.com/office/spreadsheetml/2017/richdata2" ref="B3:H83">
    <sortCondition ref="H3:H83"/>
  </sortState>
  <printOptions horizontalCentered="1"/>
  <pageMargins left="0.25" right="0.25" top="0.75" bottom="0.75" header="0.3" footer="0.3"/>
  <pageSetup paperSize="9"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dle součtu po šktnutí</vt:lpstr>
      <vt:lpstr>dle průměru</vt:lpstr>
      <vt:lpstr>'dle průměru'!Oblast_tisku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Čopian</dc:creator>
  <cp:lastModifiedBy>ttcusti</cp:lastModifiedBy>
  <cp:lastPrinted>2022-06-06T19:00:53Z</cp:lastPrinted>
  <dcterms:created xsi:type="dcterms:W3CDTF">2001-06-02T16:53:42Z</dcterms:created>
  <dcterms:modified xsi:type="dcterms:W3CDTF">2022-06-12T11:12:52Z</dcterms:modified>
</cp:coreProperties>
</file>